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-45" windowWidth="15480" windowHeight="544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AE57" i="1" l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25" i="1"/>
  <c r="P25" i="1"/>
  <c r="O25" i="1"/>
  <c r="M25" i="1"/>
  <c r="L25" i="1"/>
  <c r="K25" i="1"/>
  <c r="G24" i="1"/>
  <c r="G23" i="1"/>
  <c r="G22" i="1"/>
  <c r="G21" i="1"/>
  <c r="AI45" i="1"/>
  <c r="AF45" i="1"/>
  <c r="B13" i="1"/>
  <c r="B12" i="1"/>
  <c r="B11" i="1"/>
  <c r="B10" i="1"/>
  <c r="P36" i="1"/>
  <c r="P35" i="1"/>
  <c r="P34" i="1"/>
  <c r="P33" i="1"/>
  <c r="P32" i="1"/>
  <c r="P31" i="1"/>
  <c r="P30" i="1"/>
  <c r="P29" i="1"/>
  <c r="G36" i="1"/>
  <c r="G35" i="1"/>
  <c r="G34" i="1"/>
  <c r="G33" i="1"/>
  <c r="G32" i="1"/>
  <c r="G31" i="1"/>
  <c r="G30" i="1"/>
  <c r="G29" i="1"/>
  <c r="U14" i="1"/>
  <c r="V14" i="1"/>
  <c r="H46" i="1"/>
  <c r="G4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25" i="1"/>
  <c r="C25" i="1"/>
  <c r="D25" i="1"/>
  <c r="E25" i="1"/>
  <c r="F25" i="1"/>
  <c r="H25" i="1"/>
  <c r="I25" i="1"/>
  <c r="AH32" i="1"/>
  <c r="W45" i="1"/>
  <c r="X45" i="1"/>
  <c r="Y45" i="1"/>
  <c r="Z45" i="1"/>
  <c r="AH45" i="1"/>
  <c r="AB45" i="1"/>
  <c r="AA45" i="1"/>
  <c r="AD45" i="1"/>
  <c r="AE45" i="1"/>
  <c r="AC45" i="1"/>
  <c r="AG45" i="1"/>
  <c r="AJ45" i="1"/>
  <c r="B46" i="1"/>
  <c r="C46" i="1"/>
  <c r="D46" i="1"/>
  <c r="E46" i="1"/>
  <c r="F46" i="1"/>
  <c r="I46" i="1"/>
  <c r="L46" i="1"/>
  <c r="M46" i="1"/>
  <c r="N46" i="1"/>
  <c r="O46" i="1"/>
  <c r="R46" i="1"/>
  <c r="S46" i="1"/>
  <c r="T46" i="1"/>
  <c r="AH28" i="1" l="1"/>
  <c r="G25" i="1"/>
  <c r="W17" i="1" s="1"/>
  <c r="B14" i="1"/>
</calcChain>
</file>

<file path=xl/comments1.xml><?xml version="1.0" encoding="utf-8"?>
<comments xmlns="http://schemas.openxmlformats.org/spreadsheetml/2006/main">
  <authors>
    <author>MIRIAM JANET ANCO CONCEPCION</author>
    <author>PATRICIA JEANETTE VASQUEZ REYES</author>
  </authors>
  <commentList>
    <comment ref="A10" authorId="0">
      <text>
        <r>
          <rPr>
            <b/>
            <sz val="9"/>
            <color indexed="81"/>
            <rFont val="Tahoma"/>
            <family val="2"/>
          </rPr>
          <t>Edad 5A-11A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se agrega (ledad&gt;=105 AND lsexo="F")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se agrega (ledad&lt;=51)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INTENSIVAS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ESENCIALES</t>
        </r>
      </text>
    </comment>
    <comment ref="AC22" authorId="1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FUENTE EXTERNA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BASICAS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PRIMARIAS</t>
        </r>
      </text>
    </comment>
  </commentList>
</comments>
</file>

<file path=xl/sharedStrings.xml><?xml version="1.0" encoding="utf-8"?>
<sst xmlns="http://schemas.openxmlformats.org/spreadsheetml/2006/main" count="295" uniqueCount="209">
  <si>
    <t>Fuente la ESN SSR</t>
  </si>
  <si>
    <t>Fuente Hospitalización</t>
  </si>
  <si>
    <t>Fuente HIS</t>
  </si>
  <si>
    <t>TOTAL</t>
  </si>
  <si>
    <t>30-59</t>
  </si>
  <si>
    <t>18-29</t>
  </si>
  <si>
    <t>12-17</t>
  </si>
  <si>
    <t>&lt; 12 a.</t>
  </si>
  <si>
    <t>Positivo</t>
  </si>
  <si>
    <t>&gt; 24 SS</t>
  </si>
  <si>
    <t>&lt;= 24 SS</t>
  </si>
  <si>
    <t>Reactivo</t>
  </si>
  <si>
    <t>III Trim</t>
  </si>
  <si>
    <t>II Trim</t>
  </si>
  <si>
    <t>I Trim</t>
  </si>
  <si>
    <t xml:space="preserve"> Resultado Positivo</t>
  </si>
  <si>
    <t xml:space="preserve">  Prueba Rápida </t>
  </si>
  <si>
    <t>RPR Reactivo</t>
  </si>
  <si>
    <t>Tamizaje  RPR</t>
  </si>
  <si>
    <t>Reactivo para VIH</t>
  </si>
  <si>
    <t>PR para VIH</t>
  </si>
  <si>
    <t xml:space="preserve"> Tamiz. RPR cuant c/dx Sifilis embar</t>
  </si>
  <si>
    <t>Tamizaje C/ELISA de PR Reactiva</t>
  </si>
  <si>
    <t>PR / ELISA para VIH</t>
  </si>
  <si>
    <t>1º TAMIZAJE CON RPR / VDRL</t>
  </si>
  <si>
    <t>1º PRUEBA RAPIDA</t>
  </si>
  <si>
    <t>1º TAMIZAJE CON ELISA</t>
  </si>
  <si>
    <t>1º TAMIZAJE CON PRUEBA RAPIDA</t>
  </si>
  <si>
    <t>A Puérpera</t>
  </si>
  <si>
    <t>SIFILIS</t>
  </si>
  <si>
    <t>VIH</t>
  </si>
  <si>
    <t>VIH/SIDA</t>
  </si>
  <si>
    <t>A Gestante</t>
  </si>
  <si>
    <t>ABORTO</t>
  </si>
  <si>
    <t>PUERPERAS INMEDIATAS</t>
  </si>
  <si>
    <t>GESTANTES</t>
  </si>
  <si>
    <t>Grupo Etáreo</t>
  </si>
  <si>
    <t>XIII. VISITA DOMICILIARIA</t>
  </si>
  <si>
    <t>XII. TRANSMISIÓN VERTICAL</t>
  </si>
  <si>
    <t>30a - 59a</t>
  </si>
  <si>
    <t>DE FONE</t>
  </si>
  <si>
    <t>18a - 29a</t>
  </si>
  <si>
    <t>DE FONB</t>
  </si>
  <si>
    <t>12a - 17a</t>
  </si>
  <si>
    <t xml:space="preserve">DE FONP          </t>
  </si>
  <si>
    <t>&lt; 12a</t>
  </si>
  <si>
    <t>Puérpera</t>
  </si>
  <si>
    <t>Gestante</t>
  </si>
  <si>
    <t>Obstétricas</t>
  </si>
  <si>
    <t>Aborto Séptico</t>
  </si>
  <si>
    <t>Legrado Uterino</t>
  </si>
  <si>
    <t>AMEU</t>
  </si>
  <si>
    <t>Suplemen-tada</t>
  </si>
  <si>
    <t>Atendida</t>
  </si>
  <si>
    <t>Suplementada</t>
  </si>
  <si>
    <t>Partos</t>
  </si>
  <si>
    <t>AYUDA AL DX</t>
  </si>
  <si>
    <t>CONSULTA</t>
  </si>
  <si>
    <t>EMERGENCIAS</t>
  </si>
  <si>
    <t>FON</t>
  </si>
  <si>
    <t>GRUPO ETAREO</t>
  </si>
  <si>
    <t>Plan de Parto Efectivo</t>
  </si>
  <si>
    <t>Compli-cada</t>
  </si>
  <si>
    <t>Controlada</t>
  </si>
  <si>
    <t>Vitamina A</t>
  </si>
  <si>
    <t>Suplem. Ácido Fólico</t>
  </si>
  <si>
    <t>Suplem. con Sulfato Ferroso</t>
  </si>
  <si>
    <t>XI. REFERENCIAS OBSTETRICAS Y NEONATALES</t>
  </si>
  <si>
    <t>X. ATENCION DE ABORTO</t>
  </si>
  <si>
    <t>IX. ATENCION DE PUERPERIO</t>
  </si>
  <si>
    <t>VIII. ADMINISTRACIÓN CON MICRONUTRIENTES</t>
  </si>
  <si>
    <t>RN - VIH Expuesto</t>
  </si>
  <si>
    <t>Retención de Placentaria</t>
  </si>
  <si>
    <t>Hemorragias de la 1º mitad del embarazo con laparotomía</t>
  </si>
  <si>
    <t>Sífilis Congénita</t>
  </si>
  <si>
    <t>TBC</t>
  </si>
  <si>
    <t>Ruptura prematura de membranas y otras relacionadas</t>
  </si>
  <si>
    <t>Sepsis Neonatal</t>
  </si>
  <si>
    <t>Sepsis</t>
  </si>
  <si>
    <t>Infección del tracto urinario en el embarazo</t>
  </si>
  <si>
    <t>Total de Neonatos</t>
  </si>
  <si>
    <t>Síndrome de Distrés Respiratorio</t>
  </si>
  <si>
    <t>Otras enfermedades del embarazo</t>
  </si>
  <si>
    <t>Hiperémesis gravídica</t>
  </si>
  <si>
    <t>Neonatos de 8d - 28d</t>
  </si>
  <si>
    <t>No Relacionada</t>
  </si>
  <si>
    <t>Hipoxia</t>
  </si>
  <si>
    <t>Anemia en el Embarazo</t>
  </si>
  <si>
    <t>Hemorragia de la 2º mitad del embarazo</t>
  </si>
  <si>
    <t>Neonatos de 1d - 7d</t>
  </si>
  <si>
    <t>Indirectas</t>
  </si>
  <si>
    <t>Prematuro</t>
  </si>
  <si>
    <t>Trastornos metabólicos del embarazo</t>
  </si>
  <si>
    <t>Hemorragias de la 1º mitad del embarazo sin laparotomía</t>
  </si>
  <si>
    <t>Neonatos &lt; 24 Hrs.</t>
  </si>
  <si>
    <t>Directas</t>
  </si>
  <si>
    <t>Bajo Peso</t>
  </si>
  <si>
    <t>Trastorno hipertensivos en el Embarazo</t>
  </si>
  <si>
    <t>Amenaza de parto prematuro</t>
  </si>
  <si>
    <t>Obitos Fetales</t>
  </si>
  <si>
    <t>Evitadas</t>
  </si>
  <si>
    <t>Nº</t>
  </si>
  <si>
    <t>Causas de Morbilidad</t>
  </si>
  <si>
    <t>COMPLICACIONES</t>
  </si>
  <si>
    <t>VI. MUERTES MATERNAS</t>
  </si>
  <si>
    <t>V. MORBILIDAD DEL RN</t>
  </si>
  <si>
    <t>IV. ATENCION DE LA GESTANTE CON COMPLICACIONES</t>
  </si>
  <si>
    <t>Atención de RN con Complicaciones en UCIN</t>
  </si>
  <si>
    <t>Parto en Gestante Controlada</t>
  </si>
  <si>
    <t>Atención de RN con Complicaciones</t>
  </si>
  <si>
    <t>Parto Pódalico</t>
  </si>
  <si>
    <t>Otros</t>
  </si>
  <si>
    <t>FONP</t>
  </si>
  <si>
    <t>El total de Casas se ingresa solo el primer mes del año, en los siguientes meses solo se informa si se apertura una casa nueva.</t>
  </si>
  <si>
    <t>Atencion del RN Normal</t>
  </si>
  <si>
    <t>Parto Vertical</t>
  </si>
  <si>
    <t>Familiar</t>
  </si>
  <si>
    <t>FONB</t>
  </si>
  <si>
    <t xml:space="preserve"> Recién Nacidos alojados</t>
  </si>
  <si>
    <t>Otro Parto Múltiple</t>
  </si>
  <si>
    <t>ACS</t>
  </si>
  <si>
    <t>FONE</t>
  </si>
  <si>
    <t xml:space="preserve"> Puérperas alojadas</t>
  </si>
  <si>
    <t>1º Prueba Rápida VIH en Trabajo de Parto Reactivo</t>
  </si>
  <si>
    <t>Parto con Trillizos</t>
  </si>
  <si>
    <t>Pers. Salud</t>
  </si>
  <si>
    <t>FONI</t>
  </si>
  <si>
    <t xml:space="preserve"> Gestantes alojadas</t>
  </si>
  <si>
    <t>1º Prueba Rápida para VIH en Trabajo de Parto</t>
  </si>
  <si>
    <t>Parto Gemelar</t>
  </si>
  <si>
    <t xml:space="preserve"> Utilizadas en el mes</t>
  </si>
  <si>
    <t>Manejo Activo en 3º Etapa de Parto</t>
  </si>
  <si>
    <t xml:space="preserve"> Operativas</t>
  </si>
  <si>
    <t xml:space="preserve">Atención de Partos &lt; de 12a </t>
  </si>
  <si>
    <t>Atención de Parto Complicado No Quirúrgico</t>
  </si>
  <si>
    <t>Total de RN Muertos</t>
  </si>
  <si>
    <t>Total de RN Vivos</t>
  </si>
  <si>
    <t>Nro de partos</t>
  </si>
  <si>
    <t>Quién atiende el parto?</t>
  </si>
  <si>
    <t>Total de Partos</t>
  </si>
  <si>
    <t>Técnico de Enfer-mería</t>
  </si>
  <si>
    <t>Otro Profesio-nal de Salud</t>
  </si>
  <si>
    <t>Obstetriz</t>
  </si>
  <si>
    <t>Médico General</t>
  </si>
  <si>
    <t>Gineco -Obstetra</t>
  </si>
  <si>
    <t xml:space="preserve"> Total</t>
  </si>
  <si>
    <t>Atención de Parto Vaginal No Complicado</t>
  </si>
  <si>
    <t>ATENCIÓN PARTO EN EL TRAYECTO AL EESS</t>
  </si>
  <si>
    <t>ATENCIÓN PARTO EN DOMICILIO</t>
  </si>
  <si>
    <t>ATENCIÓN PARTO INSTITUCIONAL</t>
  </si>
  <si>
    <t>III. CASAS DE ESPERA</t>
  </si>
  <si>
    <t>II. ATENCION DEL PARTO</t>
  </si>
  <si>
    <t>Protegidas</t>
  </si>
  <si>
    <t>2º Monitoreo</t>
  </si>
  <si>
    <t>1º Monitoreo</t>
  </si>
  <si>
    <t>2º Atenc</t>
  </si>
  <si>
    <t>1º Atenc</t>
  </si>
  <si>
    <t>Toma de Muestra</t>
  </si>
  <si>
    <t>Tamizada</t>
  </si>
  <si>
    <t>Total</t>
  </si>
  <si>
    <t>3º Entrevista</t>
  </si>
  <si>
    <t>1º Entrevista</t>
  </si>
  <si>
    <t>1º
Sesión</t>
  </si>
  <si>
    <t>Prepa- rada</t>
  </si>
  <si>
    <t>Contro- lada</t>
  </si>
  <si>
    <t>Aten- ciones</t>
  </si>
  <si>
    <t>Gestante con Atención Prenatal Reenfocada</t>
  </si>
  <si>
    <t>Vacuna Antitetá-nica</t>
  </si>
  <si>
    <t>Tamizaje de Proteniuria</t>
  </si>
  <si>
    <t>Tamizaje de Bacteriuria</t>
  </si>
  <si>
    <t>Ecografía</t>
  </si>
  <si>
    <t xml:space="preserve">Gestante Controlada con Bateria Completa </t>
  </si>
  <si>
    <t>Atención  Odontológica</t>
  </si>
  <si>
    <t>Papanicolaou</t>
  </si>
  <si>
    <t>Violencia Basada en Género (VBG)</t>
  </si>
  <si>
    <t>Plan de Parto</t>
  </si>
  <si>
    <t>Estimulación Prenatal</t>
  </si>
  <si>
    <t>Psicoprofilaxis</t>
  </si>
  <si>
    <t>I. ATENCION PRENATAL REENFOCADA</t>
  </si>
  <si>
    <t>Componente Materno Perinatal</t>
  </si>
  <si>
    <t>REPORTE DE ACTIVIDADES DE LA ESTRATEGIA SANITARIA NACIONAL DE SALUD SEXUAL Y REPORDUCTIVA</t>
  </si>
  <si>
    <t>Evaluación de Bienestar Fetal</t>
  </si>
  <si>
    <t>Cesárea (Atención de Parto Complicado Qx.)</t>
  </si>
  <si>
    <t>Atención Parto Adolescente (12a - 17a)</t>
  </si>
  <si>
    <t>Ruptura prematura de las membranas</t>
  </si>
  <si>
    <t>Desprendimiento Prematuro de la Placenta</t>
  </si>
  <si>
    <t>VII. MUERTES PERINATALES Y NEONATALES</t>
  </si>
  <si>
    <t>Esta información debe coincidir con la 
notificación Epidemiológica</t>
  </si>
  <si>
    <t>Recién
Nacidos</t>
  </si>
  <si>
    <t>2º Visita Plan de Parto</t>
  </si>
  <si>
    <t>3º Visita Plan de Parto</t>
  </si>
  <si>
    <t>Laboratorio</t>
  </si>
  <si>
    <t>Estimulac. Prenatal</t>
  </si>
  <si>
    <t>Psico-profilaxis</t>
  </si>
  <si>
    <t>Evaluación Bienestar Fetal</t>
  </si>
  <si>
    <t>Suplem. Cálcio</t>
  </si>
  <si>
    <t>Atendida
1º Dosis</t>
  </si>
  <si>
    <t>Suplem.
5º Dosis</t>
  </si>
  <si>
    <t>1º Ecografía</t>
  </si>
  <si>
    <t>2º
Ecografía</t>
  </si>
  <si>
    <t>Esta información debe coincidir con la notificación Epidemiológica</t>
  </si>
  <si>
    <t>Partos prematuros (&lt; 37ss ) con esquema completo de corticoides prenatales</t>
  </si>
  <si>
    <t>6º
Sesión</t>
  </si>
  <si>
    <t>Nutricio-nista</t>
  </si>
  <si>
    <t>Odonto-logía</t>
  </si>
  <si>
    <t>CUMPLIMIENTO DE PAQUETE BÁSICO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</si>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</sst>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2DCDB"/>
        <bgColor rgb="FF000000"/>
      </patternFill>
    </fill>
  </fills>
  <borders count="123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theme="0"/>
      </top>
      <bottom style="dotted">
        <color rgb="FFC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00000"/>
      </bottom>
      <diagonal/>
    </border>
    <border>
      <left/>
      <right style="thin">
        <color theme="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rgb="FFC00000"/>
      </right>
      <top style="thin">
        <color rgb="FFC00000"/>
      </top>
      <bottom style="thin">
        <color theme="0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/>
      <right/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/>
      <diagonal/>
    </border>
    <border>
      <left style="thin">
        <color rgb="FFC00000"/>
      </left>
      <right style="thin">
        <color rgb="FFC00000"/>
      </right>
      <top style="dotted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 style="thin">
        <color rgb="FFC00000"/>
      </right>
      <top style="dotted">
        <color rgb="FFC00000"/>
      </top>
      <bottom style="dotted">
        <color rgb="FFC00000"/>
      </bottom>
      <diagonal/>
    </border>
    <border>
      <left/>
      <right/>
      <top/>
      <bottom style="dotted">
        <color rgb="FFC0000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/>
      <right/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dotted">
        <color theme="6" tint="-0.24994659260841701"/>
      </bottom>
      <diagonal/>
    </border>
    <border>
      <left/>
      <right style="thin">
        <color rgb="FFC00000"/>
      </right>
      <top style="thin">
        <color rgb="FFC00000"/>
      </top>
      <bottom style="dotted">
        <color rgb="FFC00000"/>
      </bottom>
      <diagonal/>
    </border>
    <border>
      <left/>
      <right/>
      <top style="thin">
        <color rgb="FFC00000"/>
      </top>
      <bottom style="dotted">
        <color rgb="FFC0000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rgb="FFC00000"/>
      </right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thin">
        <color theme="6" tint="-0.24994659260841701"/>
      </bottom>
      <diagonal/>
    </border>
    <border>
      <left style="thin">
        <color theme="0"/>
      </left>
      <right style="thin">
        <color theme="6" tint="-0.24994659260841701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dotted">
        <color theme="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 style="dotted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/>
      <top style="dotted">
        <color rgb="FFC00000"/>
      </top>
      <bottom style="thin">
        <color rgb="FFC00000"/>
      </bottom>
      <diagonal/>
    </border>
    <border>
      <left style="thin">
        <color theme="6" tint="-0.24994659260841701"/>
      </left>
      <right/>
      <top/>
      <bottom style="dotted">
        <color theme="6" tint="-0.24994659260841701"/>
      </bottom>
      <diagonal/>
    </border>
    <border>
      <left/>
      <right/>
      <top/>
      <bottom style="dotted">
        <color theme="6" tint="-0.24994659260841701"/>
      </bottom>
      <diagonal/>
    </border>
    <border>
      <left style="thin">
        <color rgb="FFC00000"/>
      </left>
      <right/>
      <top/>
      <bottom style="dotted">
        <color rgb="FFC00000"/>
      </bottom>
      <diagonal/>
    </border>
    <border>
      <left style="thin">
        <color rgb="FFC00000"/>
      </left>
      <right/>
      <top style="dotted">
        <color rgb="FFC00000"/>
      </top>
      <bottom/>
      <diagonal/>
    </border>
    <border>
      <left/>
      <right style="thin">
        <color rgb="FFC00000"/>
      </right>
      <top style="dotted">
        <color theme="0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/>
      <right/>
      <top style="thin">
        <color rgb="FFFFFFFF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C00000"/>
      </right>
      <top/>
      <bottom style="dotted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FFFFFF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FFFFFF"/>
      </right>
      <top style="thin">
        <color rgb="FFC00000"/>
      </top>
      <bottom style="thin">
        <color rgb="FFC00000"/>
      </bottom>
      <diagonal/>
    </border>
    <border>
      <left style="thin">
        <color rgb="FFFFFFFF"/>
      </left>
      <right/>
      <top/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/>
      <right/>
      <top style="thin">
        <color theme="6" tint="0.39994506668294322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-0.24994659260841701"/>
      </bottom>
      <diagonal/>
    </border>
    <border>
      <left style="thin">
        <color theme="0"/>
      </left>
      <right/>
      <top style="thin">
        <color theme="6" tint="0.39994506668294322"/>
      </top>
      <bottom style="thin">
        <color theme="6" tint="0.39994506668294322"/>
      </bottom>
      <diagonal/>
    </border>
    <border>
      <left/>
      <right/>
      <top style="thin">
        <color theme="6" tint="0.39994506668294322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/>
      <right/>
      <top style="thin">
        <color theme="6" tint="-0.24994659260841701"/>
      </top>
      <bottom style="thin">
        <color theme="6" tint="0.39994506668294322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6" tint="-0.24994659260841701"/>
      </left>
      <right/>
      <top style="thin">
        <color theme="6" tint="0.39994506668294322"/>
      </top>
      <bottom style="thin">
        <color theme="6" tint="0.39994506668294322"/>
      </bottom>
      <diagonal/>
    </border>
    <border>
      <left style="thin">
        <color theme="0"/>
      </left>
      <right/>
      <top style="thin">
        <color theme="6" tint="-0.24994659260841701"/>
      </top>
      <bottom style="thin">
        <color theme="6" tint="0.39994506668294322"/>
      </bottom>
      <diagonal/>
    </border>
    <border>
      <left style="thin">
        <color theme="0"/>
      </left>
      <right style="thin">
        <color theme="0"/>
      </right>
      <top/>
      <bottom style="thin">
        <color rgb="FFC00000"/>
      </bottom>
      <diagonal/>
    </border>
    <border>
      <left style="thin">
        <color theme="0"/>
      </left>
      <right/>
      <top style="thin">
        <color rgb="FFC0000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/>
      <top style="thin">
        <color rgb="FFC00000"/>
      </top>
      <bottom/>
      <diagonal/>
    </border>
    <border>
      <left style="thin">
        <color theme="0"/>
      </left>
      <right/>
      <top/>
      <bottom style="thin">
        <color rgb="FFC00000"/>
      </bottom>
      <diagonal/>
    </border>
    <border>
      <left/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rgb="FFC00000"/>
      </top>
      <bottom style="thin">
        <color theme="0"/>
      </bottom>
      <diagonal/>
    </border>
    <border>
      <left style="thin">
        <color rgb="FFC00000"/>
      </left>
      <right style="thin">
        <color theme="0"/>
      </right>
      <top/>
      <bottom style="thin">
        <color theme="0"/>
      </bottom>
      <diagonal/>
    </border>
    <border>
      <left style="thin">
        <color rgb="FFC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C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0"/>
      </left>
      <right style="thin">
        <color rgb="FFC00000"/>
      </right>
      <top/>
      <bottom/>
      <diagonal/>
    </border>
    <border>
      <left style="thin">
        <color theme="0"/>
      </left>
      <right style="thin">
        <color rgb="FFC00000"/>
      </right>
      <top/>
      <bottom style="thin">
        <color rgb="FFC00000"/>
      </bottom>
      <diagonal/>
    </border>
    <border>
      <left style="thin">
        <color theme="0"/>
      </left>
      <right style="thin">
        <color theme="0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6" tint="-0.2499465926084170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97">
    <xf numFmtId="0" fontId="0" fillId="0" borderId="0" xfId="0"/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vertical="center"/>
    </xf>
    <xf numFmtId="3" fontId="5" fillId="4" borderId="0" xfId="0" applyNumberFormat="1" applyFont="1" applyFill="1" applyAlignment="1">
      <alignment vertical="center"/>
    </xf>
    <xf numFmtId="3" fontId="6" fillId="5" borderId="1" xfId="0" applyNumberFormat="1" applyFont="1" applyFill="1" applyBorder="1" applyAlignment="1" applyProtection="1">
      <alignment vertical="center"/>
      <protection locked="0" hidden="1"/>
    </xf>
    <xf numFmtId="3" fontId="7" fillId="4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left" vertical="center"/>
    </xf>
    <xf numFmtId="3" fontId="9" fillId="4" borderId="3" xfId="3" applyNumberFormat="1" applyFont="1" applyFill="1" applyBorder="1" applyAlignment="1">
      <alignment horizontal="center" vertical="center" wrapText="1"/>
    </xf>
    <xf numFmtId="3" fontId="10" fillId="0" borderId="0" xfId="3" applyNumberFormat="1" applyFont="1" applyFill="1" applyAlignment="1">
      <alignment vertical="center"/>
    </xf>
    <xf numFmtId="3" fontId="9" fillId="4" borderId="4" xfId="3" applyNumberFormat="1" applyFont="1" applyFill="1" applyBorder="1" applyAlignment="1">
      <alignment horizontal="center" vertical="center" wrapText="1"/>
    </xf>
    <xf numFmtId="3" fontId="9" fillId="4" borderId="5" xfId="3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11" fillId="0" borderId="0" xfId="3" applyNumberFormat="1" applyFont="1" applyBorder="1" applyAlignment="1" applyProtection="1">
      <alignment vertical="center"/>
      <protection locked="0" hidden="1"/>
    </xf>
    <xf numFmtId="3" fontId="10" fillId="0" borderId="0" xfId="3" applyNumberFormat="1" applyFont="1" applyAlignment="1">
      <alignment vertical="center"/>
    </xf>
    <xf numFmtId="3" fontId="12" fillId="6" borderId="6" xfId="3" applyNumberFormat="1" applyFont="1" applyFill="1" applyBorder="1" applyAlignment="1" applyProtection="1">
      <alignment vertical="center"/>
      <protection locked="0" hidden="1"/>
    </xf>
    <xf numFmtId="3" fontId="12" fillId="6" borderId="7" xfId="3" applyNumberFormat="1" applyFont="1" applyFill="1" applyBorder="1" applyAlignment="1" applyProtection="1">
      <alignment vertical="center" wrapText="1"/>
      <protection locked="0" hidden="1"/>
    </xf>
    <xf numFmtId="3" fontId="12" fillId="6" borderId="6" xfId="3" applyNumberFormat="1" applyFont="1" applyFill="1" applyBorder="1" applyAlignment="1" applyProtection="1">
      <alignment horizontal="center" vertical="center" wrapText="1"/>
      <protection locked="0" hidden="1"/>
    </xf>
    <xf numFmtId="3" fontId="6" fillId="5" borderId="2" xfId="0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3" fontId="7" fillId="3" borderId="8" xfId="3" applyNumberFormat="1" applyFont="1" applyFill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3" borderId="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10" xfId="3" applyNumberFormat="1" applyFont="1" applyBorder="1" applyAlignment="1">
      <alignment horizontal="right" vertical="center"/>
    </xf>
    <xf numFmtId="3" fontId="9" fillId="4" borderId="11" xfId="3" applyNumberFormat="1" applyFont="1" applyFill="1" applyBorder="1" applyAlignment="1">
      <alignment horizontal="center" vertical="center" wrapText="1"/>
    </xf>
    <xf numFmtId="3" fontId="7" fillId="3" borderId="12" xfId="3" applyNumberFormat="1" applyFont="1" applyFill="1" applyBorder="1" applyAlignment="1" applyProtection="1">
      <alignment horizontal="center"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4" xfId="0" applyNumberFormat="1" applyFont="1" applyFill="1" applyBorder="1" applyAlignment="1" applyProtection="1">
      <alignment horizontal="center" vertical="center"/>
      <protection locked="0" hidden="1"/>
    </xf>
    <xf numFmtId="3" fontId="13" fillId="4" borderId="15" xfId="0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2" fillId="0" borderId="0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0" xfId="3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 wrapText="1"/>
    </xf>
    <xf numFmtId="3" fontId="12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15" fillId="0" borderId="0" xfId="3" applyNumberFormat="1" applyFont="1" applyFill="1" applyBorder="1" applyAlignment="1" applyProtection="1">
      <alignment horizontal="left" vertical="center" indent="1"/>
      <protection locked="0" hidden="1"/>
    </xf>
    <xf numFmtId="3" fontId="5" fillId="0" borderId="0" xfId="0" applyNumberFormat="1" applyFont="1" applyFill="1" applyBorder="1" applyAlignment="1">
      <alignment vertical="center"/>
    </xf>
    <xf numFmtId="3" fontId="15" fillId="7" borderId="16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8" xfId="3" applyNumberFormat="1" applyFont="1" applyFill="1" applyBorder="1" applyAlignment="1" applyProtection="1">
      <alignment horizontal="left" vertical="center" indent="1"/>
      <protection locked="0" hidden="1"/>
    </xf>
    <xf numFmtId="0" fontId="16" fillId="0" borderId="0" xfId="0" applyFont="1" applyFill="1" applyBorder="1" applyAlignment="1">
      <alignment horizontal="left" vertical="center"/>
    </xf>
    <xf numFmtId="3" fontId="15" fillId="7" borderId="19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17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20" xfId="3" applyNumberFormat="1" applyFont="1" applyFill="1" applyBorder="1" applyAlignment="1" applyProtection="1">
      <alignment horizontal="left" vertical="center" indent="1"/>
      <protection locked="0" hidden="1"/>
    </xf>
    <xf numFmtId="3" fontId="6" fillId="5" borderId="1" xfId="3" applyNumberFormat="1" applyFont="1" applyFill="1" applyBorder="1" applyAlignment="1">
      <alignment vertical="center"/>
    </xf>
    <xf numFmtId="3" fontId="6" fillId="2" borderId="2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vertical="center"/>
    </xf>
    <xf numFmtId="3" fontId="6" fillId="2" borderId="23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24" xfId="3" applyNumberFormat="1" applyFont="1" applyBorder="1" applyAlignment="1">
      <alignment vertical="center"/>
    </xf>
    <xf numFmtId="3" fontId="6" fillId="2" borderId="2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6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4" xfId="3" applyNumberFormat="1" applyFont="1" applyBorder="1" applyAlignment="1">
      <alignment vertical="center"/>
    </xf>
    <xf numFmtId="3" fontId="6" fillId="2" borderId="27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28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5" xfId="3" applyNumberFormat="1" applyFont="1" applyBorder="1" applyAlignment="1">
      <alignment vertical="center"/>
    </xf>
    <xf numFmtId="3" fontId="6" fillId="2" borderId="29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0" xfId="3" applyNumberFormat="1" applyFont="1" applyFill="1" applyBorder="1" applyAlignment="1" applyProtection="1">
      <alignment horizontal="center" vertical="center"/>
      <protection locked="0" hidden="1"/>
    </xf>
    <xf numFmtId="3" fontId="12" fillId="7" borderId="31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32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10" xfId="3" applyNumberFormat="1" applyFont="1" applyBorder="1" applyAlignment="1">
      <alignment vertical="center"/>
    </xf>
    <xf numFmtId="3" fontId="6" fillId="2" borderId="3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34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0" xfId="3" applyNumberFormat="1" applyFont="1" applyBorder="1" applyAlignment="1">
      <alignment vertical="center"/>
    </xf>
    <xf numFmtId="3" fontId="7" fillId="3" borderId="35" xfId="3" applyNumberFormat="1" applyFont="1" applyFill="1" applyBorder="1" applyAlignment="1" applyProtection="1">
      <alignment horizontal="center" vertical="center"/>
      <protection locked="0" hidden="1"/>
    </xf>
    <xf numFmtId="3" fontId="11" fillId="0" borderId="0" xfId="3" applyNumberFormat="1" applyFont="1" applyBorder="1" applyAlignment="1" applyProtection="1">
      <alignment horizontal="left" vertical="center" indent="6"/>
      <protection locked="0" hidden="1"/>
    </xf>
    <xf numFmtId="3" fontId="17" fillId="0" borderId="0" xfId="3" applyNumberFormat="1" applyFont="1" applyBorder="1" applyAlignment="1">
      <alignment vertical="center"/>
    </xf>
    <xf numFmtId="3" fontId="11" fillId="0" borderId="0" xfId="3" applyNumberFormat="1" applyFont="1" applyBorder="1" applyAlignment="1">
      <alignment vertical="center"/>
    </xf>
    <xf numFmtId="3" fontId="17" fillId="0" borderId="0" xfId="3" applyNumberFormat="1" applyFont="1" applyBorder="1" applyAlignment="1" applyProtection="1">
      <alignment vertical="center"/>
      <protection locked="0" hidden="1"/>
    </xf>
    <xf numFmtId="3" fontId="7" fillId="4" borderId="36" xfId="0" applyNumberFormat="1" applyFont="1" applyFill="1" applyBorder="1" applyAlignment="1" applyProtection="1">
      <alignment horizontal="center" vertical="center"/>
      <protection locked="0" hidden="1"/>
    </xf>
    <xf numFmtId="3" fontId="12" fillId="6" borderId="6" xfId="3" applyNumberFormat="1" applyFont="1" applyFill="1" applyBorder="1" applyAlignment="1" applyProtection="1">
      <alignment vertical="center" wrapText="1"/>
      <protection locked="0" hidden="1"/>
    </xf>
    <xf numFmtId="3" fontId="18" fillId="4" borderId="3" xfId="3" applyNumberFormat="1" applyFont="1" applyFill="1" applyBorder="1" applyAlignment="1">
      <alignment horizontal="center" vertical="center" wrapText="1"/>
    </xf>
    <xf numFmtId="3" fontId="7" fillId="3" borderId="37" xfId="3" applyNumberFormat="1" applyFont="1" applyFill="1" applyBorder="1" applyAlignment="1" applyProtection="1">
      <alignment horizontal="center" vertical="center"/>
      <protection locked="0" hidden="1"/>
    </xf>
    <xf numFmtId="3" fontId="18" fillId="4" borderId="4" xfId="3" applyNumberFormat="1" applyFont="1" applyFill="1" applyBorder="1" applyAlignment="1">
      <alignment horizontal="center" vertical="center" wrapText="1"/>
    </xf>
    <xf numFmtId="3" fontId="7" fillId="3" borderId="38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25" xfId="3" applyNumberFormat="1" applyFont="1" applyBorder="1" applyAlignment="1">
      <alignment vertical="center"/>
    </xf>
    <xf numFmtId="3" fontId="10" fillId="0" borderId="28" xfId="3" applyNumberFormat="1" applyFont="1" applyBorder="1" applyAlignment="1">
      <alignment vertical="center"/>
    </xf>
    <xf numFmtId="3" fontId="18" fillId="4" borderId="5" xfId="3" applyNumberFormat="1" applyFont="1" applyFill="1" applyBorder="1" applyAlignment="1">
      <alignment horizontal="center" vertical="center" wrapText="1"/>
    </xf>
    <xf numFmtId="3" fontId="7" fillId="3" borderId="39" xfId="3" applyNumberFormat="1" applyFont="1" applyFill="1" applyBorder="1" applyAlignment="1" applyProtection="1">
      <alignment horizontal="center" vertical="center"/>
      <protection locked="0" hidden="1"/>
    </xf>
    <xf numFmtId="3" fontId="10" fillId="0" borderId="33" xfId="3" applyNumberFormat="1" applyFont="1" applyBorder="1" applyAlignment="1">
      <alignment vertical="center"/>
    </xf>
    <xf numFmtId="3" fontId="6" fillId="5" borderId="40" xfId="3" applyNumberFormat="1" applyFont="1" applyFill="1" applyBorder="1" applyAlignment="1">
      <alignment vertical="center"/>
    </xf>
    <xf numFmtId="3" fontId="6" fillId="2" borderId="40" xfId="3" applyNumberFormat="1" applyFont="1" applyFill="1" applyBorder="1" applyAlignment="1" applyProtection="1">
      <alignment horizontal="left" vertical="center" indent="1"/>
      <protection locked="0" hidden="1"/>
    </xf>
    <xf numFmtId="3" fontId="19" fillId="0" borderId="0" xfId="0" applyNumberFormat="1" applyFont="1" applyAlignment="1">
      <alignment horizontal="center" vertical="center"/>
    </xf>
    <xf numFmtId="3" fontId="17" fillId="0" borderId="0" xfId="3" applyNumberFormat="1" applyFont="1" applyBorder="1" applyAlignment="1" applyProtection="1">
      <alignment horizontal="left" vertical="center" wrapText="1"/>
      <protection locked="0" hidden="1"/>
    </xf>
    <xf numFmtId="3" fontId="18" fillId="4" borderId="13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>
      <alignment horizontal="center" vertical="center" wrapText="1"/>
    </xf>
    <xf numFmtId="3" fontId="11" fillId="0" borderId="0" xfId="3" applyNumberFormat="1" applyFont="1" applyBorder="1" applyAlignment="1">
      <alignment horizontal="left" vertical="center"/>
    </xf>
    <xf numFmtId="3" fontId="20" fillId="0" borderId="0" xfId="0" applyNumberFormat="1" applyFont="1" applyFill="1" applyAlignment="1">
      <alignment vertical="center"/>
    </xf>
    <xf numFmtId="3" fontId="20" fillId="5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16" fillId="5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6" fillId="5" borderId="42" xfId="0" applyNumberFormat="1" applyFont="1" applyFill="1" applyBorder="1" applyAlignment="1" applyProtection="1">
      <alignment vertical="center"/>
      <protection locked="0" hidden="1"/>
    </xf>
    <xf numFmtId="3" fontId="6" fillId="2" borderId="42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3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4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5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6" xfId="3" applyNumberFormat="1" applyFont="1" applyFill="1" applyBorder="1" applyAlignment="1" applyProtection="1">
      <alignment horizontal="left" vertical="center" indent="1"/>
      <protection locked="0" hidden="1"/>
    </xf>
    <xf numFmtId="3" fontId="7" fillId="3" borderId="35" xfId="0" applyNumberFormat="1" applyFont="1" applyFill="1" applyBorder="1" applyAlignment="1">
      <alignment horizontal="center" vertical="center" wrapText="1"/>
    </xf>
    <xf numFmtId="3" fontId="15" fillId="7" borderId="47" xfId="3" applyNumberFormat="1" applyFont="1" applyFill="1" applyBorder="1" applyAlignment="1" applyProtection="1">
      <alignment horizontal="left" vertical="center" indent="1"/>
      <protection locked="0" hidden="1"/>
    </xf>
    <xf numFmtId="3" fontId="12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15" fillId="7" borderId="48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49" xfId="3" applyNumberFormat="1" applyFont="1" applyFill="1" applyBorder="1" applyAlignment="1" applyProtection="1">
      <alignment horizontal="left" vertical="center" indent="1"/>
      <protection locked="0" hidden="1"/>
    </xf>
    <xf numFmtId="3" fontId="6" fillId="2" borderId="50" xfId="3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3" xfId="3" applyNumberFormat="1" applyFont="1" applyBorder="1" applyAlignment="1">
      <alignment horizontal="right" vertical="center"/>
    </xf>
    <xf numFmtId="3" fontId="7" fillId="4" borderId="51" xfId="0" applyNumberFormat="1" applyFont="1" applyFill="1" applyBorder="1" applyAlignment="1" applyProtection="1">
      <alignment horizontal="left" vertical="center" indent="1"/>
      <protection locked="0" hidden="1"/>
    </xf>
    <xf numFmtId="3" fontId="7" fillId="3" borderId="52" xfId="3" applyNumberFormat="1" applyFont="1" applyFill="1" applyBorder="1" applyAlignment="1" applyProtection="1">
      <alignment vertical="center"/>
      <protection locked="0" hidden="1"/>
    </xf>
    <xf numFmtId="3" fontId="7" fillId="3" borderId="53" xfId="3" applyNumberFormat="1" applyFont="1" applyFill="1" applyBorder="1" applyAlignment="1" applyProtection="1">
      <alignment vertical="center"/>
      <protection locked="0" hidden="1"/>
    </xf>
    <xf numFmtId="3" fontId="7" fillId="3" borderId="54" xfId="3" applyNumberFormat="1" applyFont="1" applyFill="1" applyBorder="1" applyAlignment="1" applyProtection="1">
      <alignment vertical="center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0" xfId="0" applyNumberFormat="1" applyFont="1" applyBorder="1" applyAlignment="1">
      <alignment vertical="top" wrapText="1"/>
    </xf>
    <xf numFmtId="3" fontId="10" fillId="0" borderId="55" xfId="3" quotePrefix="1" applyNumberFormat="1" applyFont="1" applyFill="1" applyBorder="1" applyAlignment="1" applyProtection="1">
      <alignment vertical="center"/>
      <protection locked="0" hidden="1"/>
    </xf>
    <xf numFmtId="3" fontId="10" fillId="0" borderId="56" xfId="3" applyNumberFormat="1" applyFont="1" applyFill="1" applyBorder="1" applyAlignment="1">
      <alignment vertical="center"/>
    </xf>
    <xf numFmtId="3" fontId="10" fillId="0" borderId="56" xfId="3" applyNumberFormat="1" applyFont="1" applyFill="1" applyBorder="1" applyAlignment="1" applyProtection="1">
      <alignment vertical="center"/>
      <protection locked="0" hidden="1"/>
    </xf>
    <xf numFmtId="3" fontId="10" fillId="0" borderId="57" xfId="3" applyNumberFormat="1" applyFont="1" applyFill="1" applyBorder="1" applyAlignment="1" applyProtection="1">
      <alignment vertical="center"/>
      <protection locked="0" hidden="1"/>
    </xf>
    <xf numFmtId="3" fontId="10" fillId="0" borderId="10" xfId="3" quotePrefix="1" applyNumberFormat="1" applyFont="1" applyFill="1" applyBorder="1" applyAlignment="1">
      <alignment horizontal="right" vertical="center"/>
    </xf>
    <xf numFmtId="3" fontId="10" fillId="0" borderId="4" xfId="3" applyNumberFormat="1" applyFont="1" applyFill="1" applyBorder="1" applyAlignment="1">
      <alignment horizontal="right" vertical="center"/>
    </xf>
    <xf numFmtId="3" fontId="10" fillId="0" borderId="3" xfId="3" applyNumberFormat="1" applyFont="1" applyFill="1" applyBorder="1" applyAlignment="1">
      <alignment horizontal="right" vertical="center"/>
    </xf>
    <xf numFmtId="3" fontId="10" fillId="0" borderId="58" xfId="0" applyNumberFormat="1" applyFont="1" applyFill="1" applyBorder="1" applyAlignment="1">
      <alignment vertical="center"/>
    </xf>
    <xf numFmtId="3" fontId="10" fillId="0" borderId="56" xfId="0" applyNumberFormat="1" applyFont="1" applyFill="1" applyBorder="1" applyAlignment="1">
      <alignment vertical="center"/>
    </xf>
    <xf numFmtId="3" fontId="10" fillId="0" borderId="57" xfId="0" applyNumberFormat="1" applyFont="1" applyFill="1" applyBorder="1" applyAlignment="1">
      <alignment vertical="center"/>
    </xf>
    <xf numFmtId="3" fontId="10" fillId="0" borderId="56" xfId="0" applyNumberFormat="1" applyFont="1" applyBorder="1" applyAlignment="1">
      <alignment vertical="center" wrapText="1"/>
    </xf>
    <xf numFmtId="3" fontId="10" fillId="0" borderId="30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3" fontId="10" fillId="0" borderId="56" xfId="0" applyNumberFormat="1" applyFont="1" applyBorder="1" applyAlignment="1">
      <alignment vertical="center"/>
    </xf>
    <xf numFmtId="3" fontId="10" fillId="0" borderId="59" xfId="0" applyNumberFormat="1" applyFont="1" applyBorder="1" applyAlignment="1">
      <alignment vertical="center"/>
    </xf>
    <xf numFmtId="3" fontId="10" fillId="0" borderId="60" xfId="0" applyNumberFormat="1" applyFont="1" applyBorder="1" applyAlignment="1">
      <alignment vertical="center"/>
    </xf>
    <xf numFmtId="3" fontId="10" fillId="0" borderId="10" xfId="3" applyNumberFormat="1" applyFont="1" applyFill="1" applyBorder="1" applyAlignment="1">
      <alignment vertical="center"/>
    </xf>
    <xf numFmtId="3" fontId="10" fillId="0" borderId="4" xfId="3" applyNumberFormat="1" applyFont="1" applyFill="1" applyBorder="1" applyAlignment="1">
      <alignment vertical="center"/>
    </xf>
    <xf numFmtId="3" fontId="10" fillId="0" borderId="3" xfId="3" applyNumberFormat="1" applyFont="1" applyFill="1" applyBorder="1" applyAlignment="1">
      <alignment vertical="center"/>
    </xf>
    <xf numFmtId="3" fontId="10" fillId="0" borderId="58" xfId="0" applyNumberFormat="1" applyFont="1" applyFill="1" applyBorder="1" applyAlignment="1">
      <alignment vertical="center" wrapText="1"/>
    </xf>
    <xf numFmtId="3" fontId="10" fillId="0" borderId="58" xfId="0" applyNumberFormat="1" applyFont="1" applyBorder="1" applyAlignment="1">
      <alignment vertical="center" wrapText="1"/>
    </xf>
    <xf numFmtId="3" fontId="10" fillId="0" borderId="56" xfId="0" applyNumberFormat="1" applyFont="1" applyFill="1" applyBorder="1" applyAlignment="1">
      <alignment vertical="center" wrapText="1"/>
    </xf>
    <xf numFmtId="3" fontId="10" fillId="0" borderId="57" xfId="0" applyNumberFormat="1" applyFont="1" applyFill="1" applyBorder="1" applyAlignment="1">
      <alignment vertical="center" wrapText="1"/>
    </xf>
    <xf numFmtId="3" fontId="10" fillId="0" borderId="57" xfId="0" applyNumberFormat="1" applyFont="1" applyBorder="1" applyAlignment="1">
      <alignment vertical="center" wrapText="1"/>
    </xf>
    <xf numFmtId="3" fontId="10" fillId="0" borderId="61" xfId="0" applyNumberFormat="1" applyFont="1" applyFill="1" applyBorder="1" applyAlignment="1">
      <alignment vertical="center"/>
    </xf>
    <xf numFmtId="3" fontId="10" fillId="0" borderId="19" xfId="0" applyNumberFormat="1" applyFont="1" applyFill="1" applyBorder="1" applyAlignment="1">
      <alignment vertical="center"/>
    </xf>
    <xf numFmtId="3" fontId="10" fillId="0" borderId="16" xfId="0" applyNumberFormat="1" applyFont="1" applyFill="1" applyBorder="1" applyAlignment="1">
      <alignment vertical="center"/>
    </xf>
    <xf numFmtId="3" fontId="10" fillId="0" borderId="24" xfId="3" applyNumberFormat="1" applyFont="1" applyFill="1" applyBorder="1" applyAlignment="1">
      <alignment vertical="center"/>
    </xf>
    <xf numFmtId="3" fontId="10" fillId="0" borderId="55" xfId="0" applyNumberFormat="1" applyFont="1" applyFill="1" applyBorder="1" applyAlignment="1">
      <alignment vertical="center"/>
    </xf>
    <xf numFmtId="3" fontId="22" fillId="8" borderId="55" xfId="0" applyNumberFormat="1" applyFont="1" applyFill="1" applyBorder="1" applyAlignment="1">
      <alignment vertical="center"/>
    </xf>
    <xf numFmtId="3" fontId="10" fillId="0" borderId="55" xfId="0" quotePrefix="1" applyNumberFormat="1" applyFont="1" applyBorder="1" applyAlignment="1">
      <alignment vertical="center"/>
    </xf>
    <xf numFmtId="3" fontId="22" fillId="8" borderId="56" xfId="0" applyNumberFormat="1" applyFont="1" applyFill="1" applyBorder="1" applyAlignment="1">
      <alignment vertical="center"/>
    </xf>
    <xf numFmtId="3" fontId="10" fillId="0" borderId="56" xfId="0" quotePrefix="1" applyNumberFormat="1" applyFont="1" applyBorder="1" applyAlignment="1">
      <alignment vertical="center"/>
    </xf>
    <xf numFmtId="3" fontId="22" fillId="8" borderId="60" xfId="0" applyNumberFormat="1" applyFont="1" applyFill="1" applyBorder="1" applyAlignment="1">
      <alignment vertical="center"/>
    </xf>
    <xf numFmtId="3" fontId="10" fillId="0" borderId="60" xfId="0" applyNumberFormat="1" applyFont="1" applyFill="1" applyBorder="1" applyAlignment="1">
      <alignment vertical="center"/>
    </xf>
    <xf numFmtId="3" fontId="10" fillId="0" borderId="60" xfId="0" quotePrefix="1" applyNumberFormat="1" applyFont="1" applyFill="1" applyBorder="1" applyAlignment="1">
      <alignment vertical="center"/>
    </xf>
    <xf numFmtId="3" fontId="17" fillId="0" borderId="10" xfId="3" quotePrefix="1" applyNumberFormat="1" applyFont="1" applyFill="1" applyBorder="1" applyAlignment="1">
      <alignment vertical="center" wrapText="1"/>
    </xf>
    <xf numFmtId="3" fontId="17" fillId="0" borderId="4" xfId="3" quotePrefix="1" applyNumberFormat="1" applyFont="1" applyFill="1" applyBorder="1" applyAlignment="1">
      <alignment vertical="center" wrapText="1"/>
    </xf>
    <xf numFmtId="3" fontId="17" fillId="0" borderId="24" xfId="3" quotePrefix="1" applyNumberFormat="1" applyFont="1" applyFill="1" applyBorder="1" applyAlignment="1">
      <alignment vertical="center" wrapText="1"/>
    </xf>
    <xf numFmtId="3" fontId="23" fillId="0" borderId="0" xfId="0" applyNumberFormat="1" applyFont="1" applyAlignment="1" applyProtection="1">
      <alignment horizontal="right" vertical="center" wrapText="1"/>
      <protection locked="0" hidden="1"/>
    </xf>
    <xf numFmtId="3" fontId="24" fillId="9" borderId="0" xfId="0" applyNumberFormat="1" applyFont="1" applyFill="1" applyAlignment="1" applyProtection="1">
      <alignment horizontal="left" vertical="center" indent="1"/>
      <protection locked="0" hidden="1"/>
    </xf>
    <xf numFmtId="3" fontId="10" fillId="0" borderId="1" xfId="0" applyNumberFormat="1" applyFont="1" applyBorder="1" applyAlignment="1" applyProtection="1">
      <alignment vertical="center"/>
      <protection locked="0" hidden="1"/>
    </xf>
    <xf numFmtId="3" fontId="25" fillId="0" borderId="0" xfId="0" applyNumberFormat="1" applyFont="1" applyAlignment="1">
      <alignment vertical="center"/>
    </xf>
    <xf numFmtId="3" fontId="24" fillId="9" borderId="62" xfId="0" applyNumberFormat="1" applyFont="1" applyFill="1" applyBorder="1" applyAlignment="1" applyProtection="1">
      <alignment horizontal="left" vertical="center" indent="1"/>
      <protection locked="0" hidden="1"/>
    </xf>
    <xf numFmtId="3" fontId="10" fillId="0" borderId="63" xfId="0" applyNumberFormat="1" applyFont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horizontal="center" vertical="center" wrapText="1"/>
      <protection locked="0" hidden="1"/>
    </xf>
    <xf numFmtId="3" fontId="25" fillId="0" borderId="0" xfId="0" applyNumberFormat="1" applyFont="1" applyAlignment="1">
      <alignment horizontal="left" vertical="center" indent="1"/>
    </xf>
    <xf numFmtId="3" fontId="10" fillId="0" borderId="0" xfId="0" applyNumberFormat="1" applyFont="1" applyAlignment="1">
      <alignment vertical="center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 wrapText="1"/>
      <protection locked="0" hidden="1"/>
    </xf>
    <xf numFmtId="3" fontId="6" fillId="0" borderId="25" xfId="0" applyNumberFormat="1" applyFont="1" applyBorder="1" applyAlignment="1" applyProtection="1">
      <alignment horizontal="center" vertical="center"/>
      <protection locked="0" hidden="1"/>
    </xf>
    <xf numFmtId="3" fontId="6" fillId="0" borderId="45" xfId="0" applyNumberFormat="1" applyFont="1" applyBorder="1" applyAlignment="1" applyProtection="1">
      <alignment horizontal="center" vertical="center"/>
      <protection locked="0" hidden="1"/>
    </xf>
    <xf numFmtId="3" fontId="6" fillId="0" borderId="26" xfId="0" applyNumberFormat="1" applyFont="1" applyBorder="1" applyAlignment="1" applyProtection="1">
      <alignment horizontal="center" vertical="center"/>
      <protection locked="0" hidden="1"/>
    </xf>
    <xf numFmtId="3" fontId="24" fillId="9" borderId="64" xfId="0" applyNumberFormat="1" applyFont="1" applyFill="1" applyBorder="1" applyAlignment="1" applyProtection="1">
      <alignment horizontal="left" vertical="center" indent="1"/>
      <protection locked="0" hidden="1"/>
    </xf>
    <xf numFmtId="3" fontId="24" fillId="9" borderId="0" xfId="0" applyNumberFormat="1" applyFont="1" applyFill="1" applyAlignment="1" applyProtection="1">
      <alignment vertical="center"/>
      <protection locked="0" hidden="1"/>
    </xf>
    <xf numFmtId="3" fontId="24" fillId="9" borderId="5" xfId="0" applyNumberFormat="1" applyFont="1" applyFill="1" applyBorder="1" applyAlignment="1">
      <alignment horizontal="center" vertical="center" wrapText="1"/>
    </xf>
    <xf numFmtId="3" fontId="10" fillId="0" borderId="65" xfId="0" applyNumberFormat="1" applyFont="1" applyBorder="1" applyAlignment="1">
      <alignment vertical="center"/>
    </xf>
    <xf numFmtId="3" fontId="24" fillId="9" borderId="62" xfId="0" applyNumberFormat="1" applyFont="1" applyFill="1" applyBorder="1" applyAlignment="1" applyProtection="1">
      <alignment vertical="center"/>
      <protection locked="0" hidden="1"/>
    </xf>
    <xf numFmtId="3" fontId="24" fillId="9" borderId="66" xfId="0" applyNumberFormat="1" applyFont="1" applyFill="1" applyBorder="1" applyAlignment="1">
      <alignment horizontal="center" vertical="center" wrapText="1"/>
    </xf>
    <xf numFmtId="3" fontId="10" fillId="0" borderId="25" xfId="0" applyNumberFormat="1" applyFont="1" applyBorder="1" applyAlignment="1">
      <alignment vertical="center"/>
    </xf>
    <xf numFmtId="3" fontId="26" fillId="9" borderId="67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5" xfId="0" applyNumberFormat="1" applyFont="1" applyFill="1" applyBorder="1" applyAlignment="1" applyProtection="1">
      <alignment vertical="center"/>
      <protection locked="0" hidden="1"/>
    </xf>
    <xf numFmtId="3" fontId="6" fillId="0" borderId="0" xfId="0" applyNumberFormat="1" applyFont="1" applyAlignment="1" applyProtection="1">
      <alignment vertical="center"/>
      <protection locked="0" hidden="1"/>
    </xf>
    <xf numFmtId="3" fontId="6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00" xfId="0" applyNumberFormat="1" applyFont="1" applyFill="1" applyBorder="1" applyAlignment="1" applyProtection="1">
      <alignment horizontal="center" vertical="center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3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14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2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7" xfId="0" applyNumberFormat="1" applyFont="1" applyFill="1" applyBorder="1" applyAlignment="1">
      <alignment horizontal="center" vertical="center" wrapText="1"/>
    </xf>
    <xf numFmtId="3" fontId="9" fillId="4" borderId="84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>
      <alignment horizontal="center" vertical="center" wrapText="1"/>
    </xf>
    <xf numFmtId="3" fontId="7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1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3" xfId="0" applyNumberFormat="1" applyFont="1" applyFill="1" applyBorder="1" applyAlignment="1">
      <alignment horizontal="center" vertical="center" wrapText="1"/>
    </xf>
    <xf numFmtId="3" fontId="9" fillId="4" borderId="78" xfId="0" applyNumberFormat="1" applyFont="1" applyFill="1" applyBorder="1" applyAlignment="1">
      <alignment horizontal="center" vertical="center" wrapText="1"/>
    </xf>
    <xf numFmtId="3" fontId="9" fillId="4" borderId="80" xfId="0" applyNumberFormat="1" applyFont="1" applyFill="1" applyBorder="1" applyAlignment="1">
      <alignment horizontal="center" vertical="center" wrapText="1"/>
    </xf>
    <xf numFmtId="3" fontId="9" fillId="4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0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2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0" applyNumberFormat="1" applyFont="1" applyFill="1" applyBorder="1" applyAlignment="1">
      <alignment horizontal="center" vertical="center"/>
    </xf>
    <xf numFmtId="3" fontId="9" fillId="4" borderId="87" xfId="0" applyNumberFormat="1" applyFont="1" applyFill="1" applyBorder="1" applyAlignment="1">
      <alignment horizontal="center" vertical="center"/>
    </xf>
    <xf numFmtId="3" fontId="9" fillId="4" borderId="80" xfId="0" applyNumberFormat="1" applyFont="1" applyFill="1" applyBorder="1" applyAlignment="1">
      <alignment horizontal="center" vertical="center"/>
    </xf>
    <xf numFmtId="3" fontId="9" fillId="4" borderId="101" xfId="0" applyNumberFormat="1" applyFont="1" applyFill="1" applyBorder="1" applyAlignment="1">
      <alignment horizontal="center" vertical="center"/>
    </xf>
    <xf numFmtId="3" fontId="9" fillId="4" borderId="102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117" xfId="3" applyNumberFormat="1" applyFont="1" applyFill="1" applyBorder="1" applyAlignment="1" applyProtection="1">
      <alignment horizontal="center" vertical="center"/>
      <protection locked="0" hidden="1"/>
    </xf>
    <xf numFmtId="3" fontId="7" fillId="3" borderId="4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79" xfId="0" applyNumberFormat="1" applyFont="1" applyFill="1" applyBorder="1" applyAlignment="1">
      <alignment horizontal="center" vertical="center"/>
    </xf>
    <xf numFmtId="3" fontId="7" fillId="4" borderId="80" xfId="0" applyNumberFormat="1" applyFont="1" applyFill="1" applyBorder="1" applyAlignment="1">
      <alignment horizontal="center" vertical="center"/>
    </xf>
    <xf numFmtId="3" fontId="7" fillId="4" borderId="11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2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18" xfId="0" applyNumberFormat="1" applyFont="1" applyFill="1" applyBorder="1" applyAlignment="1" applyProtection="1">
      <alignment horizontal="center" vertical="center"/>
      <protection locked="0" hidden="1"/>
    </xf>
    <xf numFmtId="3" fontId="9" fillId="4" borderId="119" xfId="0" applyNumberFormat="1" applyFont="1" applyFill="1" applyBorder="1" applyAlignment="1" applyProtection="1">
      <alignment horizontal="center" vertical="center"/>
      <protection locked="0" hidden="1"/>
    </xf>
    <xf numFmtId="3" fontId="7" fillId="3" borderId="120" xfId="3" applyNumberFormat="1" applyFont="1" applyFill="1" applyBorder="1" applyAlignment="1" applyProtection="1">
      <alignment horizontal="center" vertical="center"/>
      <protection locked="0" hidden="1"/>
    </xf>
    <xf numFmtId="3" fontId="7" fillId="3" borderId="121" xfId="3" applyNumberFormat="1" applyFont="1" applyFill="1" applyBorder="1" applyAlignment="1" applyProtection="1">
      <alignment horizontal="center" vertical="center"/>
      <protection locked="0" hidden="1"/>
    </xf>
    <xf numFmtId="3" fontId="7" fillId="4" borderId="87" xfId="0" applyNumberFormat="1" applyFont="1" applyFill="1" applyBorder="1" applyAlignment="1">
      <alignment horizontal="center" vertical="center"/>
    </xf>
    <xf numFmtId="3" fontId="7" fillId="4" borderId="101" xfId="0" applyNumberFormat="1" applyFont="1" applyFill="1" applyBorder="1" applyAlignment="1">
      <alignment horizontal="center" vertical="center" wrapText="1"/>
    </xf>
    <xf numFmtId="3" fontId="7" fillId="4" borderId="114" xfId="0" applyNumberFormat="1" applyFont="1" applyFill="1" applyBorder="1" applyAlignment="1">
      <alignment horizontal="center" vertical="center" wrapText="1"/>
    </xf>
    <xf numFmtId="3" fontId="7" fillId="4" borderId="115" xfId="0" applyNumberFormat="1" applyFont="1" applyFill="1" applyBorder="1" applyAlignment="1">
      <alignment horizontal="center" vertical="center" wrapText="1"/>
    </xf>
    <xf numFmtId="3" fontId="7" fillId="4" borderId="108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09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13" xfId="0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8" xfId="0" applyNumberFormat="1" applyFont="1" applyFill="1" applyBorder="1" applyAlignment="1">
      <alignment horizontal="center" vertical="center" wrapText="1"/>
    </xf>
    <xf numFmtId="3" fontId="7" fillId="4" borderId="109" xfId="0" applyNumberFormat="1" applyFont="1" applyFill="1" applyBorder="1" applyAlignment="1">
      <alignment horizontal="center" vertical="center" wrapText="1"/>
    </xf>
    <xf numFmtId="3" fontId="7" fillId="4" borderId="108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01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109" xfId="3" applyNumberFormat="1" applyFont="1" applyFill="1" applyBorder="1" applyAlignment="1" applyProtection="1">
      <alignment horizontal="center" vertical="center" wrapText="1"/>
      <protection locked="0" hidden="1"/>
    </xf>
    <xf numFmtId="3" fontId="28" fillId="5" borderId="0" xfId="0" applyNumberFormat="1" applyFont="1" applyFill="1" applyAlignment="1">
      <alignment horizontal="center" vertical="center"/>
    </xf>
    <xf numFmtId="3" fontId="7" fillId="4" borderId="81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13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9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80" xfId="0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80" xfId="3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13" xfId="0" applyNumberFormat="1" applyFont="1" applyFill="1" applyBorder="1" applyAlignment="1">
      <alignment horizontal="center" vertical="center" wrapText="1"/>
    </xf>
    <xf numFmtId="3" fontId="27" fillId="0" borderId="81" xfId="0" applyNumberFormat="1" applyFont="1" applyBorder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top" wrapText="1"/>
    </xf>
    <xf numFmtId="3" fontId="9" fillId="3" borderId="9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3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4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103" xfId="0" applyNumberFormat="1" applyFont="1" applyFill="1" applyBorder="1" applyAlignment="1">
      <alignment horizontal="center" vertical="center" wrapText="1"/>
    </xf>
    <xf numFmtId="3" fontId="9" fillId="4" borderId="77" xfId="0" applyNumberFormat="1" applyFont="1" applyFill="1" applyBorder="1" applyAlignment="1">
      <alignment horizontal="center" vertical="center" wrapText="1"/>
    </xf>
    <xf numFmtId="3" fontId="9" fillId="4" borderId="104" xfId="0" applyNumberFormat="1" applyFont="1" applyFill="1" applyBorder="1" applyAlignment="1">
      <alignment horizontal="center" vertical="center" wrapText="1"/>
    </xf>
    <xf numFmtId="3" fontId="7" fillId="3" borderId="105" xfId="3" applyNumberFormat="1" applyFont="1" applyFill="1" applyBorder="1" applyAlignment="1" applyProtection="1">
      <alignment horizontal="center" vertical="center" wrapText="1"/>
      <protection locked="0" hidden="1"/>
    </xf>
    <xf numFmtId="3" fontId="7" fillId="3" borderId="10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0" applyNumberFormat="1" applyFont="1" applyFill="1" applyBorder="1" applyAlignment="1" applyProtection="1">
      <alignment horizontal="center" vertical="center" wrapText="1"/>
      <protection locked="0" hidden="1"/>
    </xf>
    <xf numFmtId="3" fontId="21" fillId="0" borderId="81" xfId="0" applyNumberFormat="1" applyFont="1" applyBorder="1" applyAlignment="1">
      <alignment horizontal="center" vertical="top" wrapText="1"/>
    </xf>
    <xf numFmtId="3" fontId="21" fillId="0" borderId="0" xfId="0" applyNumberFormat="1" applyFont="1" applyBorder="1" applyAlignment="1">
      <alignment horizontal="center" vertical="top" wrapText="1"/>
    </xf>
    <xf numFmtId="3" fontId="9" fillId="3" borderId="9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6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7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2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3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4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5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95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4" borderId="86" xfId="3" applyNumberFormat="1" applyFont="1" applyFill="1" applyBorder="1" applyAlignment="1" applyProtection="1">
      <alignment horizontal="center" vertical="center" wrapText="1"/>
      <protection locked="0" hidden="1"/>
    </xf>
    <xf numFmtId="3" fontId="9" fillId="3" borderId="88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89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0" xfId="3" applyNumberFormat="1" applyFont="1" applyFill="1" applyBorder="1" applyAlignment="1" applyProtection="1">
      <alignment horizontal="left" vertical="center" wrapText="1" indent="1"/>
      <protection locked="0" hidden="1"/>
    </xf>
    <xf numFmtId="3" fontId="9" fillId="3" borderId="91" xfId="3" applyNumberFormat="1" applyFont="1" applyFill="1" applyBorder="1" applyAlignment="1" applyProtection="1">
      <alignment horizontal="left" vertical="center" wrapText="1" indent="1"/>
      <protection locked="0" hidden="1"/>
    </xf>
    <xf numFmtId="3" fontId="6" fillId="0" borderId="68" xfId="0" applyNumberFormat="1" applyFont="1" applyBorder="1" applyAlignment="1" applyProtection="1">
      <alignment horizontal="center" vertical="center" wrapText="1"/>
      <protection locked="0" hidden="1"/>
    </xf>
    <xf numFmtId="3" fontId="6" fillId="0" borderId="63" xfId="0" applyNumberFormat="1" applyFont="1" applyBorder="1" applyAlignment="1" applyProtection="1">
      <alignment horizontal="center" vertical="center" wrapText="1"/>
      <protection locked="0" hidden="1"/>
    </xf>
    <xf numFmtId="3" fontId="7" fillId="4" borderId="77" xfId="0" applyNumberFormat="1" applyFont="1" applyFill="1" applyBorder="1" applyAlignment="1" applyProtection="1">
      <alignment horizontal="center" vertical="center" wrapText="1"/>
      <protection locked="0" hidden="1"/>
    </xf>
    <xf numFmtId="3" fontId="7" fillId="4" borderId="78" xfId="0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82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7" xfId="3" applyNumberFormat="1" applyFont="1" applyFill="1" applyBorder="1" applyAlignment="1" applyProtection="1">
      <alignment horizontal="center" vertical="center" wrapText="1"/>
      <protection locked="0" hidden="1"/>
    </xf>
    <xf numFmtId="3" fontId="9" fillId="4" borderId="79" xfId="3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/>
      <protection locked="0" hidden="1"/>
    </xf>
    <xf numFmtId="3" fontId="6" fillId="10" borderId="4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22" xfId="0" applyNumberFormat="1" applyFont="1" applyFill="1" applyBorder="1" applyAlignment="1" applyProtection="1">
      <alignment horizontal="center" vertical="center" wrapText="1"/>
      <protection locked="0" hidden="1"/>
    </xf>
    <xf numFmtId="3" fontId="6" fillId="10" borderId="40" xfId="0" applyNumberFormat="1" applyFont="1" applyFill="1" applyBorder="1" applyAlignment="1" applyProtection="1">
      <alignment horizontal="center" vertical="center" wrapText="1"/>
      <protection locked="0" hidden="1"/>
    </xf>
    <xf numFmtId="3" fontId="6" fillId="0" borderId="42" xfId="0" applyNumberFormat="1" applyFont="1" applyBorder="1" applyAlignment="1" applyProtection="1">
      <alignment horizontal="center" vertical="center"/>
      <protection locked="0" hidden="1"/>
    </xf>
    <xf numFmtId="3" fontId="6" fillId="0" borderId="22" xfId="0" applyNumberFormat="1" applyFont="1" applyBorder="1" applyAlignment="1" applyProtection="1">
      <alignment horizontal="center" vertical="center"/>
      <protection locked="0" hidden="1"/>
    </xf>
    <xf numFmtId="3" fontId="6" fillId="0" borderId="40" xfId="0" applyNumberFormat="1" applyFont="1" applyBorder="1" applyAlignment="1" applyProtection="1">
      <alignment horizontal="center" vertical="center"/>
      <protection locked="0" hidden="1"/>
    </xf>
    <xf numFmtId="3" fontId="6" fillId="0" borderId="69" xfId="0" applyNumberFormat="1" applyFont="1" applyBorder="1" applyAlignment="1" applyProtection="1">
      <alignment horizontal="center" vertical="center" wrapText="1"/>
      <protection locked="0" hidden="1"/>
    </xf>
    <xf numFmtId="3" fontId="6" fillId="0" borderId="45" xfId="0" applyNumberFormat="1" applyFont="1" applyBorder="1" applyAlignment="1" applyProtection="1">
      <alignment horizontal="center" vertical="center" wrapText="1"/>
      <protection locked="0" hidden="1"/>
    </xf>
    <xf numFmtId="3" fontId="6" fillId="0" borderId="75" xfId="0" applyNumberFormat="1" applyFont="1" applyBorder="1" applyAlignment="1" applyProtection="1">
      <alignment horizontal="center" vertical="center"/>
      <protection locked="0" hidden="1"/>
    </xf>
    <xf numFmtId="3" fontId="6" fillId="0" borderId="76" xfId="0" applyNumberFormat="1" applyFont="1" applyBorder="1" applyAlignment="1" applyProtection="1">
      <alignment horizontal="center" vertical="center"/>
      <protection locked="0" hidden="1"/>
    </xf>
    <xf numFmtId="3" fontId="26" fillId="9" borderId="69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0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1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7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22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3" xfId="0" applyNumberFormat="1" applyFont="1" applyFill="1" applyBorder="1" applyAlignment="1" applyProtection="1">
      <alignment horizontal="center" vertical="center"/>
      <protection locked="0" hidden="1"/>
    </xf>
    <xf numFmtId="3" fontId="26" fillId="9" borderId="72" xfId="0" applyNumberFormat="1" applyFont="1" applyFill="1" applyBorder="1" applyAlignment="1">
      <alignment horizontal="center" vertical="center" wrapText="1"/>
    </xf>
    <xf numFmtId="3" fontId="26" fillId="9" borderId="22" xfId="0" applyNumberFormat="1" applyFont="1" applyFill="1" applyBorder="1" applyAlignment="1">
      <alignment horizontal="center" vertical="center" wrapText="1"/>
    </xf>
    <xf numFmtId="3" fontId="26" fillId="9" borderId="73" xfId="0" applyNumberFormat="1" applyFont="1" applyFill="1" applyBorder="1" applyAlignment="1">
      <alignment horizontal="center" vertical="center" wrapText="1"/>
    </xf>
    <xf numFmtId="3" fontId="26" fillId="9" borderId="74" xfId="0" applyNumberFormat="1" applyFont="1" applyFill="1" applyBorder="1" applyAlignment="1" applyProtection="1">
      <alignment horizontal="center" vertical="center" wrapText="1"/>
      <protection locked="0" hidden="1"/>
    </xf>
    <xf numFmtId="3" fontId="26" fillId="9" borderId="26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Normal" xfId="0" builtinId="0"/>
    <cellStyle name="Normal 3" xfId="1"/>
    <cellStyle name="Normal 4" xfId="2"/>
    <cellStyle name="Normal 6" xfId="3"/>
  </cellStyles>
  <dxfs count="3">
    <dxf>
      <font>
        <b/>
        <i val="0"/>
        <color rgb="FFFF0000"/>
      </font>
    </dxf>
    <dxf>
      <font>
        <b/>
        <i val="0"/>
        <color rgb="FFFF000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133350</xdr:colOff>
      <xdr:row>2</xdr:row>
      <xdr:rowOff>200025</xdr:rowOff>
    </xdr:to>
    <xdr:pic>
      <xdr:nvPicPr>
        <xdr:cNvPr id="1066" name="Picture 20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3114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75"/>
  <sheetViews>
    <sheetView showGridLines="0" tabSelected="1" zoomScale="90" zoomScaleNormal="90" workbookViewId="0">
      <selection activeCell="A5" sqref="A5"/>
    </sheetView>
  </sheetViews>
  <sheetFormatPr baseColWidth="10" defaultRowHeight="12.75" x14ac:dyDescent="0.25"/>
  <cols>
    <col min="1" max="1" width="10.7109375" style="2" customWidth="1"/>
    <col min="2" max="5" width="8.7109375" style="2" customWidth="1"/>
    <col min="6" max="6" width="9.85546875" style="2" customWidth="1"/>
    <col min="7" max="7" width="8.7109375" style="2" customWidth="1"/>
    <col min="8" max="8" width="9" style="2" customWidth="1"/>
    <col min="9" max="9" width="8.7109375" style="2" customWidth="1"/>
    <col min="10" max="17" width="10" style="2" customWidth="1"/>
    <col min="18" max="18" width="8.7109375" style="2" customWidth="1"/>
    <col min="19" max="21" width="10" style="2" customWidth="1"/>
    <col min="22" max="32" width="10.140625" style="2" customWidth="1"/>
    <col min="33" max="34" width="10" style="2" customWidth="1"/>
    <col min="35" max="36" width="10.140625" style="2" customWidth="1"/>
    <col min="37" max="37" width="5.42578125" style="2" customWidth="1"/>
    <col min="38" max="38" width="11.5703125" style="2" customWidth="1"/>
    <col min="39" max="39" width="12.5703125" style="2" customWidth="1"/>
    <col min="40" max="43" width="9.7109375" style="2" customWidth="1"/>
    <col min="44" max="44" width="11.42578125" style="2" customWidth="1"/>
    <col min="45" max="45" width="5.28515625" style="2" customWidth="1"/>
    <col min="46" max="54" width="11.42578125" style="1" customWidth="1"/>
    <col min="55" max="16384" width="11.42578125" style="1"/>
  </cols>
  <sheetData>
    <row r="1" spans="1:54" x14ac:dyDescent="0.25">
      <c r="A1" s="92"/>
      <c r="B1" s="92"/>
      <c r="C1" s="92"/>
      <c r="D1" s="92"/>
      <c r="E1" s="92"/>
      <c r="F1" s="92"/>
      <c r="G1" s="92"/>
      <c r="H1" s="92"/>
      <c r="I1" s="93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</row>
    <row r="2" spans="1:54" x14ac:dyDescent="0.25">
      <c r="A2" s="92"/>
      <c r="B2" s="92"/>
      <c r="C2" s="92"/>
      <c r="D2" s="92"/>
      <c r="E2" s="92"/>
      <c r="F2" s="92"/>
      <c r="G2" s="92"/>
      <c r="H2" s="92"/>
      <c r="I2" s="93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</row>
    <row r="3" spans="1:54" ht="26.25" x14ac:dyDescent="0.25">
      <c r="A3" s="230" t="s">
        <v>180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92"/>
      <c r="AL3" s="92"/>
      <c r="AM3" s="92"/>
      <c r="AN3" s="92"/>
      <c r="AO3" s="92"/>
      <c r="AP3" s="92"/>
      <c r="AQ3" s="92"/>
      <c r="AR3" s="92"/>
      <c r="AS3" s="92"/>
    </row>
    <row r="4" spans="1:54" ht="23.25" x14ac:dyDescent="0.25">
      <c r="A4" s="91" t="s">
        <v>179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0"/>
      <c r="AU4" s="90"/>
      <c r="AV4" s="90"/>
      <c r="AW4" s="90"/>
      <c r="AX4" s="90"/>
      <c r="AY4" s="90"/>
      <c r="AZ4" s="90"/>
      <c r="BA4" s="90"/>
      <c r="BB4" s="90"/>
    </row>
    <row r="5" spans="1:54" x14ac:dyDescent="0.25">
      <c r="H5" s="2" t="s">
        <v>206</v>
      </c>
      <c r="S5" s="2" t="s">
        <v>207</v>
      </c>
      <c r="AS5" s="1"/>
    </row>
    <row r="6" spans="1:54" ht="15.75" x14ac:dyDescent="0.25">
      <c r="A6" s="89" t="s">
        <v>178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 t="s">
        <v>208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S6" s="1"/>
    </row>
    <row r="7" spans="1:54" ht="27" customHeight="1" x14ac:dyDescent="0.25">
      <c r="A7" s="209" t="s">
        <v>36</v>
      </c>
      <c r="B7" s="220" t="s">
        <v>47</v>
      </c>
      <c r="C7" s="225"/>
      <c r="D7" s="225"/>
      <c r="E7" s="225"/>
      <c r="F7" s="225"/>
      <c r="G7" s="225"/>
      <c r="H7" s="220" t="s">
        <v>177</v>
      </c>
      <c r="I7" s="220"/>
      <c r="J7" s="220" t="s">
        <v>176</v>
      </c>
      <c r="K7" s="220"/>
      <c r="L7" s="220" t="s">
        <v>175</v>
      </c>
      <c r="M7" s="220"/>
      <c r="N7" s="220" t="s">
        <v>174</v>
      </c>
      <c r="O7" s="220"/>
      <c r="P7" s="220" t="s">
        <v>173</v>
      </c>
      <c r="Q7" s="220"/>
      <c r="R7" s="220" t="s">
        <v>172</v>
      </c>
      <c r="S7" s="220"/>
      <c r="T7" s="225" t="s">
        <v>171</v>
      </c>
      <c r="U7" s="268" t="s">
        <v>170</v>
      </c>
      <c r="V7" s="269"/>
      <c r="W7" s="220" t="s">
        <v>181</v>
      </c>
      <c r="X7" s="220"/>
      <c r="Y7" s="220" t="s">
        <v>169</v>
      </c>
      <c r="Z7" s="231"/>
      <c r="AA7" s="231"/>
      <c r="AB7" s="232"/>
      <c r="AC7" s="220" t="s">
        <v>168</v>
      </c>
      <c r="AD7" s="231"/>
      <c r="AE7" s="231"/>
      <c r="AF7" s="232"/>
      <c r="AG7" s="225" t="s">
        <v>167</v>
      </c>
      <c r="AH7" s="217" t="s">
        <v>166</v>
      </c>
      <c r="AS7" s="1"/>
    </row>
    <row r="8" spans="1:54" ht="21" customHeight="1" x14ac:dyDescent="0.25">
      <c r="A8" s="210"/>
      <c r="B8" s="222" t="s">
        <v>53</v>
      </c>
      <c r="C8" s="222"/>
      <c r="D8" s="222"/>
      <c r="E8" s="222"/>
      <c r="F8" s="222" t="s">
        <v>165</v>
      </c>
      <c r="G8" s="222" t="s">
        <v>164</v>
      </c>
      <c r="H8" s="222" t="s">
        <v>53</v>
      </c>
      <c r="I8" s="222" t="s">
        <v>163</v>
      </c>
      <c r="J8" s="222" t="s">
        <v>162</v>
      </c>
      <c r="K8" s="222" t="s">
        <v>202</v>
      </c>
      <c r="L8" s="222" t="s">
        <v>161</v>
      </c>
      <c r="M8" s="222" t="s">
        <v>160</v>
      </c>
      <c r="N8" s="221"/>
      <c r="O8" s="221"/>
      <c r="P8" s="221"/>
      <c r="Q8" s="221"/>
      <c r="R8" s="221"/>
      <c r="S8" s="221"/>
      <c r="T8" s="226"/>
      <c r="U8" s="233"/>
      <c r="V8" s="235"/>
      <c r="W8" s="221"/>
      <c r="X8" s="221"/>
      <c r="Y8" s="233"/>
      <c r="Z8" s="234"/>
      <c r="AA8" s="234"/>
      <c r="AB8" s="235"/>
      <c r="AC8" s="233"/>
      <c r="AD8" s="234"/>
      <c r="AE8" s="234"/>
      <c r="AF8" s="235"/>
      <c r="AG8" s="226"/>
      <c r="AH8" s="218"/>
      <c r="AS8" s="1"/>
    </row>
    <row r="9" spans="1:54" ht="27" customHeight="1" x14ac:dyDescent="0.25">
      <c r="A9" s="211"/>
      <c r="B9" s="87" t="s">
        <v>159</v>
      </c>
      <c r="C9" s="88" t="s">
        <v>14</v>
      </c>
      <c r="D9" s="88" t="s">
        <v>13</v>
      </c>
      <c r="E9" s="88" t="s">
        <v>12</v>
      </c>
      <c r="F9" s="223"/>
      <c r="G9" s="223"/>
      <c r="H9" s="223"/>
      <c r="I9" s="223"/>
      <c r="J9" s="223"/>
      <c r="K9" s="223"/>
      <c r="L9" s="223"/>
      <c r="M9" s="223"/>
      <c r="N9" s="28" t="s">
        <v>158</v>
      </c>
      <c r="O9" s="28" t="s">
        <v>8</v>
      </c>
      <c r="P9" s="87" t="s">
        <v>157</v>
      </c>
      <c r="Q9" s="28" t="s">
        <v>8</v>
      </c>
      <c r="R9" s="28" t="s">
        <v>156</v>
      </c>
      <c r="S9" s="28" t="s">
        <v>155</v>
      </c>
      <c r="T9" s="238"/>
      <c r="U9" s="87" t="s">
        <v>198</v>
      </c>
      <c r="V9" s="113" t="s">
        <v>199</v>
      </c>
      <c r="W9" s="87" t="s">
        <v>154</v>
      </c>
      <c r="X9" s="87" t="s">
        <v>153</v>
      </c>
      <c r="Y9" s="28" t="s">
        <v>14</v>
      </c>
      <c r="Z9" s="28" t="s">
        <v>13</v>
      </c>
      <c r="AA9" s="28" t="s">
        <v>12</v>
      </c>
      <c r="AB9" s="28" t="s">
        <v>11</v>
      </c>
      <c r="AC9" s="28" t="s">
        <v>14</v>
      </c>
      <c r="AD9" s="28" t="s">
        <v>13</v>
      </c>
      <c r="AE9" s="28" t="s">
        <v>12</v>
      </c>
      <c r="AF9" s="28" t="s">
        <v>11</v>
      </c>
      <c r="AG9" s="86" t="s">
        <v>152</v>
      </c>
      <c r="AH9" s="219"/>
      <c r="AS9" s="1"/>
    </row>
    <row r="10" spans="1:54" ht="21" customHeight="1" x14ac:dyDescent="0.25">
      <c r="A10" s="26" t="s">
        <v>7</v>
      </c>
      <c r="B10" s="152">
        <f>SUM(C10:E10)</f>
        <v>0</v>
      </c>
      <c r="C10" s="132">
        <v>0</v>
      </c>
      <c r="D10" s="132">
        <v>0</v>
      </c>
      <c r="E10" s="132">
        <v>0</v>
      </c>
      <c r="F10" s="132">
        <v>0</v>
      </c>
      <c r="G10" s="132">
        <v>0</v>
      </c>
      <c r="H10" s="132">
        <v>0</v>
      </c>
      <c r="I10" s="132">
        <v>0</v>
      </c>
      <c r="J10" s="132">
        <v>1</v>
      </c>
      <c r="K10" s="132">
        <v>0</v>
      </c>
      <c r="L10" s="132">
        <v>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2">
        <v>0</v>
      </c>
      <c r="AB10" s="132">
        <v>0</v>
      </c>
      <c r="AC10" s="132">
        <v>0</v>
      </c>
      <c r="AD10" s="132">
        <v>0</v>
      </c>
      <c r="AE10" s="132">
        <v>0</v>
      </c>
      <c r="AF10" s="132">
        <v>0</v>
      </c>
      <c r="AG10" s="132">
        <v>0</v>
      </c>
      <c r="AH10" s="132">
        <v>0</v>
      </c>
      <c r="AS10" s="1"/>
    </row>
    <row r="11" spans="1:54" ht="21" customHeight="1" x14ac:dyDescent="0.25">
      <c r="A11" s="11" t="s">
        <v>6</v>
      </c>
      <c r="B11" s="153">
        <f>SUM(C11:E11)</f>
        <v>17</v>
      </c>
      <c r="C11" s="133">
        <v>10</v>
      </c>
      <c r="D11" s="133">
        <v>6</v>
      </c>
      <c r="E11" s="133">
        <v>1</v>
      </c>
      <c r="F11" s="133">
        <v>120</v>
      </c>
      <c r="G11" s="133">
        <v>10</v>
      </c>
      <c r="H11" s="133">
        <v>6</v>
      </c>
      <c r="I11" s="133">
        <v>3</v>
      </c>
      <c r="J11" s="133">
        <v>2</v>
      </c>
      <c r="K11" s="132">
        <v>1</v>
      </c>
      <c r="L11" s="133">
        <v>17</v>
      </c>
      <c r="M11" s="133">
        <v>10</v>
      </c>
      <c r="N11" s="132">
        <v>17</v>
      </c>
      <c r="O11" s="132">
        <v>0</v>
      </c>
      <c r="P11" s="132">
        <v>3</v>
      </c>
      <c r="Q11" s="132">
        <v>0</v>
      </c>
      <c r="R11" s="132">
        <v>3</v>
      </c>
      <c r="S11" s="132">
        <v>0</v>
      </c>
      <c r="T11" s="132">
        <v>7</v>
      </c>
      <c r="U11" s="132">
        <v>9</v>
      </c>
      <c r="V11" s="132">
        <v>7</v>
      </c>
      <c r="W11" s="132">
        <v>3</v>
      </c>
      <c r="X11" s="132">
        <v>2</v>
      </c>
      <c r="Y11" s="132">
        <v>0</v>
      </c>
      <c r="Z11" s="132">
        <v>1</v>
      </c>
      <c r="AA11" s="132">
        <v>0</v>
      </c>
      <c r="AB11" s="132">
        <v>2</v>
      </c>
      <c r="AC11" s="132">
        <v>0</v>
      </c>
      <c r="AD11" s="132">
        <v>0</v>
      </c>
      <c r="AE11" s="132">
        <v>1</v>
      </c>
      <c r="AF11" s="132">
        <v>1</v>
      </c>
      <c r="AG11" s="132">
        <v>3</v>
      </c>
      <c r="AH11" s="132">
        <v>4</v>
      </c>
      <c r="AS11" s="1"/>
    </row>
    <row r="12" spans="1:54" ht="21" customHeight="1" x14ac:dyDescent="0.25">
      <c r="A12" s="11" t="s">
        <v>5</v>
      </c>
      <c r="B12" s="153">
        <f>SUM(C12:E12)</f>
        <v>291</v>
      </c>
      <c r="C12" s="133">
        <v>176</v>
      </c>
      <c r="D12" s="133">
        <v>98</v>
      </c>
      <c r="E12" s="133">
        <v>17</v>
      </c>
      <c r="F12" s="133">
        <v>1787</v>
      </c>
      <c r="G12" s="133">
        <v>189</v>
      </c>
      <c r="H12" s="133">
        <v>54</v>
      </c>
      <c r="I12" s="133">
        <v>30</v>
      </c>
      <c r="J12" s="133">
        <v>36</v>
      </c>
      <c r="K12" s="132">
        <v>17</v>
      </c>
      <c r="L12" s="133">
        <v>291</v>
      </c>
      <c r="M12" s="133">
        <v>106</v>
      </c>
      <c r="N12" s="132">
        <v>277</v>
      </c>
      <c r="O12" s="132">
        <v>1</v>
      </c>
      <c r="P12" s="132">
        <v>128</v>
      </c>
      <c r="Q12" s="132">
        <v>0</v>
      </c>
      <c r="R12" s="132">
        <v>59</v>
      </c>
      <c r="S12" s="132">
        <v>18</v>
      </c>
      <c r="T12" s="132">
        <v>159</v>
      </c>
      <c r="U12" s="132">
        <v>152</v>
      </c>
      <c r="V12" s="132">
        <v>101</v>
      </c>
      <c r="W12" s="132">
        <v>43</v>
      </c>
      <c r="X12" s="132">
        <v>13</v>
      </c>
      <c r="Y12" s="132">
        <v>8</v>
      </c>
      <c r="Z12" s="132">
        <v>8</v>
      </c>
      <c r="AA12" s="132">
        <v>8</v>
      </c>
      <c r="AB12" s="132">
        <v>7</v>
      </c>
      <c r="AC12" s="132">
        <v>4</v>
      </c>
      <c r="AD12" s="132">
        <v>1</v>
      </c>
      <c r="AE12" s="132">
        <v>3</v>
      </c>
      <c r="AF12" s="132">
        <v>0</v>
      </c>
      <c r="AG12" s="132">
        <v>77</v>
      </c>
      <c r="AH12" s="132">
        <v>153</v>
      </c>
      <c r="AS12" s="1"/>
    </row>
    <row r="13" spans="1:54" ht="21" customHeight="1" x14ac:dyDescent="0.25">
      <c r="A13" s="9" t="s">
        <v>4</v>
      </c>
      <c r="B13" s="154">
        <f>SUM(C13:E13)</f>
        <v>140</v>
      </c>
      <c r="C13" s="143">
        <v>89</v>
      </c>
      <c r="D13" s="143">
        <v>39</v>
      </c>
      <c r="E13" s="143">
        <v>12</v>
      </c>
      <c r="F13" s="143">
        <v>863</v>
      </c>
      <c r="G13" s="143">
        <v>87</v>
      </c>
      <c r="H13" s="143">
        <v>33</v>
      </c>
      <c r="I13" s="143">
        <v>12</v>
      </c>
      <c r="J13" s="143">
        <v>31</v>
      </c>
      <c r="K13" s="132">
        <v>11</v>
      </c>
      <c r="L13" s="143">
        <v>141</v>
      </c>
      <c r="M13" s="143">
        <v>51</v>
      </c>
      <c r="N13" s="132">
        <v>137</v>
      </c>
      <c r="O13" s="132">
        <v>1</v>
      </c>
      <c r="P13" s="132">
        <v>64</v>
      </c>
      <c r="Q13" s="132">
        <v>0</v>
      </c>
      <c r="R13" s="132">
        <v>31</v>
      </c>
      <c r="S13" s="132">
        <v>10</v>
      </c>
      <c r="T13" s="132">
        <v>68</v>
      </c>
      <c r="U13" s="132">
        <v>78</v>
      </c>
      <c r="V13" s="132">
        <v>43</v>
      </c>
      <c r="W13" s="132">
        <v>21</v>
      </c>
      <c r="X13" s="132">
        <v>9</v>
      </c>
      <c r="Y13" s="132">
        <v>5</v>
      </c>
      <c r="Z13" s="132">
        <v>4</v>
      </c>
      <c r="AA13" s="132">
        <v>1</v>
      </c>
      <c r="AB13" s="132">
        <v>4</v>
      </c>
      <c r="AC13" s="132">
        <v>2</v>
      </c>
      <c r="AD13" s="132">
        <v>2</v>
      </c>
      <c r="AE13" s="132">
        <v>2</v>
      </c>
      <c r="AF13" s="132">
        <v>0</v>
      </c>
      <c r="AG13" s="132">
        <v>34</v>
      </c>
      <c r="AH13" s="132">
        <v>75</v>
      </c>
      <c r="AS13" s="1"/>
    </row>
    <row r="14" spans="1:54" ht="21" customHeight="1" x14ac:dyDescent="0.25">
      <c r="A14" s="19" t="s">
        <v>3</v>
      </c>
      <c r="B14" s="6">
        <f t="shared" ref="B14:AH14" si="0">SUM(B10:B13)</f>
        <v>448</v>
      </c>
      <c r="C14" s="6">
        <f t="shared" si="0"/>
        <v>275</v>
      </c>
      <c r="D14" s="6">
        <f t="shared" si="0"/>
        <v>143</v>
      </c>
      <c r="E14" s="6">
        <f t="shared" si="0"/>
        <v>30</v>
      </c>
      <c r="F14" s="6">
        <f t="shared" si="0"/>
        <v>2770</v>
      </c>
      <c r="G14" s="6">
        <f t="shared" si="0"/>
        <v>286</v>
      </c>
      <c r="H14" s="6">
        <f t="shared" si="0"/>
        <v>93</v>
      </c>
      <c r="I14" s="6">
        <f t="shared" si="0"/>
        <v>45</v>
      </c>
      <c r="J14" s="6">
        <f t="shared" si="0"/>
        <v>70</v>
      </c>
      <c r="K14" s="6">
        <f t="shared" si="0"/>
        <v>29</v>
      </c>
      <c r="L14" s="6">
        <f t="shared" si="0"/>
        <v>449</v>
      </c>
      <c r="M14" s="6">
        <f t="shared" si="0"/>
        <v>167</v>
      </c>
      <c r="N14" s="6">
        <f t="shared" si="0"/>
        <v>431</v>
      </c>
      <c r="O14" s="6">
        <f t="shared" si="0"/>
        <v>2</v>
      </c>
      <c r="P14" s="6">
        <f t="shared" si="0"/>
        <v>195</v>
      </c>
      <c r="Q14" s="6">
        <f t="shared" si="0"/>
        <v>0</v>
      </c>
      <c r="R14" s="6">
        <f t="shared" si="0"/>
        <v>93</v>
      </c>
      <c r="S14" s="6">
        <f t="shared" si="0"/>
        <v>28</v>
      </c>
      <c r="T14" s="6">
        <f t="shared" si="0"/>
        <v>234</v>
      </c>
      <c r="U14" s="6">
        <f t="shared" si="0"/>
        <v>239</v>
      </c>
      <c r="V14" s="6">
        <f t="shared" si="0"/>
        <v>151</v>
      </c>
      <c r="W14" s="6">
        <f t="shared" si="0"/>
        <v>67</v>
      </c>
      <c r="X14" s="6">
        <f t="shared" si="0"/>
        <v>24</v>
      </c>
      <c r="Y14" s="6">
        <f t="shared" si="0"/>
        <v>13</v>
      </c>
      <c r="Z14" s="6">
        <f t="shared" si="0"/>
        <v>13</v>
      </c>
      <c r="AA14" s="6">
        <f t="shared" si="0"/>
        <v>9</v>
      </c>
      <c r="AB14" s="6">
        <f t="shared" si="0"/>
        <v>13</v>
      </c>
      <c r="AC14" s="6">
        <f t="shared" si="0"/>
        <v>6</v>
      </c>
      <c r="AD14" s="6">
        <f t="shared" si="0"/>
        <v>3</v>
      </c>
      <c r="AE14" s="6">
        <f t="shared" si="0"/>
        <v>6</v>
      </c>
      <c r="AF14" s="6">
        <f t="shared" si="0"/>
        <v>1</v>
      </c>
      <c r="AG14" s="6">
        <f t="shared" si="0"/>
        <v>114</v>
      </c>
      <c r="AH14" s="6">
        <f t="shared" si="0"/>
        <v>232</v>
      </c>
      <c r="AS14" s="1"/>
    </row>
    <row r="15" spans="1:54" ht="21" customHeight="1" x14ac:dyDescent="0.25">
      <c r="A15" s="15"/>
      <c r="B15" s="15"/>
      <c r="C15" s="15"/>
      <c r="D15" s="15"/>
      <c r="E15" s="85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15"/>
      <c r="Y15" s="70"/>
      <c r="Z15" s="70"/>
      <c r="AA15" s="70"/>
      <c r="AB15" s="70"/>
      <c r="AC15" s="70"/>
      <c r="AD15" s="70"/>
      <c r="AE15" s="70"/>
      <c r="AF15" s="70"/>
      <c r="AG15" s="70"/>
      <c r="AQ15" s="1"/>
      <c r="AR15" s="1"/>
      <c r="AS15" s="1"/>
    </row>
    <row r="16" spans="1:54" ht="21" customHeight="1" x14ac:dyDescent="0.25">
      <c r="A16" s="14" t="s">
        <v>151</v>
      </c>
      <c r="B16" s="94"/>
      <c r="C16" s="94"/>
      <c r="D16" s="94"/>
      <c r="E16" s="94"/>
      <c r="F16" s="94"/>
      <c r="G16" s="94"/>
      <c r="H16" s="94"/>
      <c r="I16" s="94"/>
      <c r="J16" s="1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84"/>
      <c r="W16" s="84"/>
      <c r="X16" s="84"/>
      <c r="AD16" s="70"/>
      <c r="AE16" s="69" t="s">
        <v>150</v>
      </c>
      <c r="AH16" s="1"/>
      <c r="AI16" s="1"/>
      <c r="AJ16" s="1"/>
      <c r="AK16" s="1"/>
      <c r="AL16" s="1"/>
      <c r="AM16" s="1"/>
      <c r="AN16" s="1"/>
      <c r="AO16" s="1"/>
      <c r="AP16" s="1"/>
      <c r="AR16" s="1"/>
      <c r="AS16" s="1"/>
    </row>
    <row r="17" spans="1:45" ht="24" customHeight="1" x14ac:dyDescent="0.25">
      <c r="A17" s="236" t="s">
        <v>149</v>
      </c>
      <c r="B17" s="236"/>
      <c r="C17" s="236"/>
      <c r="D17" s="236"/>
      <c r="E17" s="236"/>
      <c r="F17" s="236"/>
      <c r="G17" s="236"/>
      <c r="H17" s="236"/>
      <c r="I17" s="237"/>
      <c r="J17" s="227" t="s">
        <v>148</v>
      </c>
      <c r="K17" s="227"/>
      <c r="L17" s="227"/>
      <c r="M17" s="227"/>
      <c r="N17" s="227" t="s">
        <v>147</v>
      </c>
      <c r="O17" s="227"/>
      <c r="P17" s="227"/>
      <c r="Q17" s="228"/>
      <c r="R17" s="260" t="s">
        <v>146</v>
      </c>
      <c r="S17" s="253"/>
      <c r="T17" s="253"/>
      <c r="U17" s="253"/>
      <c r="V17" s="254"/>
      <c r="W17" s="115">
        <f>G25-W19</f>
        <v>1</v>
      </c>
      <c r="X17" s="252" t="s">
        <v>183</v>
      </c>
      <c r="Y17" s="253"/>
      <c r="Z17" s="253"/>
      <c r="AA17" s="253"/>
      <c r="AB17" s="254"/>
      <c r="AC17" s="115">
        <v>0</v>
      </c>
      <c r="AD17" s="70"/>
      <c r="AE17" s="97" t="s">
        <v>145</v>
      </c>
      <c r="AF17" s="48"/>
      <c r="AG17" s="83"/>
      <c r="AH17" s="82"/>
      <c r="AI17" s="1"/>
      <c r="AJ17" s="1"/>
      <c r="AK17" s="1"/>
      <c r="AL17" s="1"/>
      <c r="AM17" s="1"/>
      <c r="AN17" s="1"/>
      <c r="AO17" s="1"/>
      <c r="AP17" s="1"/>
      <c r="AR17" s="1"/>
      <c r="AS17" s="1"/>
    </row>
    <row r="18" spans="1:45" ht="21" customHeight="1" x14ac:dyDescent="0.25">
      <c r="A18" s="224" t="s">
        <v>59</v>
      </c>
      <c r="B18" s="229" t="s">
        <v>144</v>
      </c>
      <c r="C18" s="229" t="s">
        <v>143</v>
      </c>
      <c r="D18" s="229" t="s">
        <v>142</v>
      </c>
      <c r="E18" s="229" t="s">
        <v>141</v>
      </c>
      <c r="F18" s="229" t="s">
        <v>140</v>
      </c>
      <c r="G18" s="229" t="s">
        <v>139</v>
      </c>
      <c r="H18" s="229" t="s">
        <v>136</v>
      </c>
      <c r="I18" s="229" t="s">
        <v>135</v>
      </c>
      <c r="J18" s="270" t="s">
        <v>138</v>
      </c>
      <c r="K18" s="256" t="s">
        <v>137</v>
      </c>
      <c r="L18" s="256" t="s">
        <v>136</v>
      </c>
      <c r="M18" s="261" t="s">
        <v>135</v>
      </c>
      <c r="N18" s="270" t="s">
        <v>138</v>
      </c>
      <c r="O18" s="256" t="s">
        <v>137</v>
      </c>
      <c r="P18" s="256" t="s">
        <v>136</v>
      </c>
      <c r="Q18" s="261" t="s">
        <v>135</v>
      </c>
      <c r="R18" s="241" t="s">
        <v>134</v>
      </c>
      <c r="S18" s="242"/>
      <c r="T18" s="242"/>
      <c r="U18" s="242"/>
      <c r="V18" s="243"/>
      <c r="W18" s="117">
        <v>0</v>
      </c>
      <c r="X18" s="255" t="s">
        <v>133</v>
      </c>
      <c r="Y18" s="242"/>
      <c r="Z18" s="242"/>
      <c r="AA18" s="242"/>
      <c r="AB18" s="243"/>
      <c r="AC18" s="115">
        <v>0</v>
      </c>
      <c r="AD18" s="70"/>
      <c r="AE18" s="98" t="s">
        <v>132</v>
      </c>
      <c r="AF18" s="64"/>
      <c r="AG18" s="63"/>
      <c r="AH18" s="81"/>
      <c r="AI18" s="1"/>
      <c r="AJ18" s="1"/>
      <c r="AK18" s="1"/>
      <c r="AL18" s="1"/>
      <c r="AM18" s="1"/>
      <c r="AN18" s="1"/>
      <c r="AO18" s="1"/>
      <c r="AP18" s="1"/>
      <c r="AR18" s="1"/>
      <c r="AS18" s="1"/>
    </row>
    <row r="19" spans="1:45" ht="21" customHeight="1" x14ac:dyDescent="0.25">
      <c r="A19" s="224"/>
      <c r="B19" s="229"/>
      <c r="C19" s="229"/>
      <c r="D19" s="229"/>
      <c r="E19" s="229"/>
      <c r="F19" s="229"/>
      <c r="G19" s="229"/>
      <c r="H19" s="229"/>
      <c r="I19" s="229"/>
      <c r="J19" s="271"/>
      <c r="K19" s="257"/>
      <c r="L19" s="257"/>
      <c r="M19" s="197"/>
      <c r="N19" s="271"/>
      <c r="O19" s="257"/>
      <c r="P19" s="257"/>
      <c r="Q19" s="197"/>
      <c r="R19" s="241" t="s">
        <v>182</v>
      </c>
      <c r="S19" s="242"/>
      <c r="T19" s="242"/>
      <c r="U19" s="242"/>
      <c r="V19" s="243"/>
      <c r="W19" s="116">
        <v>0</v>
      </c>
      <c r="X19" s="255" t="s">
        <v>131</v>
      </c>
      <c r="Y19" s="242"/>
      <c r="Z19" s="242"/>
      <c r="AA19" s="242"/>
      <c r="AB19" s="243"/>
      <c r="AC19" s="116">
        <v>0</v>
      </c>
      <c r="AD19" s="70"/>
      <c r="AE19" s="99" t="s">
        <v>130</v>
      </c>
      <c r="AF19" s="55"/>
      <c r="AG19" s="56"/>
      <c r="AH19" s="78"/>
      <c r="AI19" s="1"/>
      <c r="AJ19" s="1"/>
      <c r="AK19" s="1"/>
      <c r="AL19" s="1"/>
      <c r="AM19" s="1"/>
      <c r="AN19" s="1"/>
      <c r="AO19" s="1"/>
      <c r="AP19" s="1"/>
      <c r="AR19" s="1"/>
      <c r="AS19" s="1"/>
    </row>
    <row r="20" spans="1:45" ht="21" customHeight="1" x14ac:dyDescent="0.25">
      <c r="A20" s="224"/>
      <c r="B20" s="229"/>
      <c r="C20" s="229"/>
      <c r="D20" s="229"/>
      <c r="E20" s="229"/>
      <c r="F20" s="229"/>
      <c r="G20" s="229"/>
      <c r="H20" s="229"/>
      <c r="I20" s="229"/>
      <c r="J20" s="272"/>
      <c r="K20" s="258"/>
      <c r="L20" s="258"/>
      <c r="M20" s="259"/>
      <c r="N20" s="272"/>
      <c r="O20" s="258"/>
      <c r="P20" s="258"/>
      <c r="Q20" s="259"/>
      <c r="R20" s="241" t="s">
        <v>129</v>
      </c>
      <c r="S20" s="242"/>
      <c r="T20" s="242"/>
      <c r="U20" s="242"/>
      <c r="V20" s="243"/>
      <c r="W20" s="116">
        <v>0</v>
      </c>
      <c r="X20" s="255" t="s">
        <v>128</v>
      </c>
      <c r="Y20" s="242"/>
      <c r="Z20" s="242"/>
      <c r="AA20" s="242"/>
      <c r="AB20" s="243"/>
      <c r="AC20" s="115">
        <v>0</v>
      </c>
      <c r="AD20" s="70"/>
      <c r="AE20" s="99" t="s">
        <v>127</v>
      </c>
      <c r="AF20" s="55"/>
      <c r="AG20" s="56"/>
      <c r="AH20" s="78"/>
      <c r="AI20" s="1"/>
      <c r="AJ20" s="1"/>
      <c r="AK20" s="1"/>
      <c r="AL20" s="1"/>
      <c r="AM20" s="1"/>
      <c r="AN20" s="1"/>
      <c r="AO20" s="1"/>
      <c r="AP20" s="1"/>
      <c r="AR20" s="1"/>
      <c r="AS20" s="1"/>
    </row>
    <row r="21" spans="1:45" ht="21" customHeight="1" x14ac:dyDescent="0.25">
      <c r="A21" s="80" t="s">
        <v>126</v>
      </c>
      <c r="B21" s="144">
        <v>0</v>
      </c>
      <c r="C21" s="144">
        <v>0</v>
      </c>
      <c r="D21" s="144">
        <v>0</v>
      </c>
      <c r="E21" s="144">
        <v>0</v>
      </c>
      <c r="F21" s="145">
        <v>0</v>
      </c>
      <c r="G21" s="146">
        <f>B21+D21</f>
        <v>0</v>
      </c>
      <c r="H21" s="127">
        <v>0</v>
      </c>
      <c r="I21" s="127">
        <v>0</v>
      </c>
      <c r="J21" s="79" t="s">
        <v>125</v>
      </c>
      <c r="K21" s="129">
        <v>0</v>
      </c>
      <c r="L21" s="129">
        <v>0</v>
      </c>
      <c r="M21" s="129">
        <v>0</v>
      </c>
      <c r="N21" s="79" t="s">
        <v>125</v>
      </c>
      <c r="O21" s="129">
        <v>0</v>
      </c>
      <c r="P21" s="129">
        <v>0</v>
      </c>
      <c r="Q21" s="129">
        <v>0</v>
      </c>
      <c r="R21" s="241" t="s">
        <v>124</v>
      </c>
      <c r="S21" s="242"/>
      <c r="T21" s="242"/>
      <c r="U21" s="242"/>
      <c r="V21" s="243"/>
      <c r="W21" s="116">
        <v>0</v>
      </c>
      <c r="X21" s="255" t="s">
        <v>123</v>
      </c>
      <c r="Y21" s="242"/>
      <c r="Z21" s="242"/>
      <c r="AA21" s="242"/>
      <c r="AB21" s="243"/>
      <c r="AC21" s="115">
        <v>0</v>
      </c>
      <c r="AD21" s="70"/>
      <c r="AE21" s="99" t="s">
        <v>122</v>
      </c>
      <c r="AF21" s="55"/>
      <c r="AG21" s="56"/>
      <c r="AH21" s="78"/>
      <c r="AI21" s="1"/>
      <c r="AJ21" s="1"/>
      <c r="AK21" s="1"/>
      <c r="AL21" s="1"/>
      <c r="AM21" s="1"/>
      <c r="AN21" s="1"/>
      <c r="AO21" s="1"/>
      <c r="AP21" s="1"/>
      <c r="AR21" s="1"/>
      <c r="AS21" s="1"/>
    </row>
    <row r="22" spans="1:45" ht="21" customHeight="1" x14ac:dyDescent="0.25">
      <c r="A22" s="76" t="s">
        <v>121</v>
      </c>
      <c r="B22" s="123">
        <v>0</v>
      </c>
      <c r="C22" s="123">
        <v>0</v>
      </c>
      <c r="D22" s="123">
        <v>0</v>
      </c>
      <c r="E22" s="123">
        <v>0</v>
      </c>
      <c r="F22" s="147">
        <v>0</v>
      </c>
      <c r="G22" s="148">
        <f>SUM(B22:D22)</f>
        <v>0</v>
      </c>
      <c r="H22" s="129">
        <v>0</v>
      </c>
      <c r="I22" s="129">
        <v>0</v>
      </c>
      <c r="J22" s="75" t="s">
        <v>120</v>
      </c>
      <c r="K22" s="129">
        <v>0</v>
      </c>
      <c r="L22" s="129">
        <v>0</v>
      </c>
      <c r="M22" s="129">
        <v>0</v>
      </c>
      <c r="N22" s="75" t="s">
        <v>120</v>
      </c>
      <c r="O22" s="129">
        <v>0</v>
      </c>
      <c r="P22" s="129">
        <v>0</v>
      </c>
      <c r="Q22" s="129">
        <v>0</v>
      </c>
      <c r="R22" s="241" t="s">
        <v>119</v>
      </c>
      <c r="S22" s="242"/>
      <c r="T22" s="242"/>
      <c r="U22" s="242"/>
      <c r="V22" s="243"/>
      <c r="W22" s="116">
        <v>0</v>
      </c>
      <c r="X22" s="255" t="s">
        <v>201</v>
      </c>
      <c r="Y22" s="242"/>
      <c r="Z22" s="242"/>
      <c r="AA22" s="242"/>
      <c r="AB22" s="243"/>
      <c r="AC22" s="116">
        <v>0</v>
      </c>
      <c r="AD22" s="70"/>
      <c r="AE22" s="100" t="s">
        <v>118</v>
      </c>
      <c r="AF22" s="53"/>
      <c r="AG22" s="52"/>
      <c r="AH22" s="77"/>
      <c r="AI22" s="1"/>
      <c r="AJ22" s="1"/>
      <c r="AK22" s="1"/>
      <c r="AL22" s="1"/>
      <c r="AM22" s="1"/>
      <c r="AN22" s="1"/>
      <c r="AO22" s="1"/>
      <c r="AP22" s="1"/>
      <c r="AR22" s="1"/>
      <c r="AS22" s="1"/>
    </row>
    <row r="23" spans="1:45" ht="21" customHeight="1" x14ac:dyDescent="0.25">
      <c r="A23" s="76" t="s">
        <v>117</v>
      </c>
      <c r="B23" s="123">
        <v>0</v>
      </c>
      <c r="C23" s="123">
        <v>0</v>
      </c>
      <c r="D23" s="123">
        <v>1</v>
      </c>
      <c r="E23" s="123">
        <v>0</v>
      </c>
      <c r="F23" s="147">
        <v>0</v>
      </c>
      <c r="G23" s="148">
        <f>SUM(B23:D23)+E23</f>
        <v>1</v>
      </c>
      <c r="H23" s="129">
        <v>1</v>
      </c>
      <c r="I23" s="129">
        <v>0</v>
      </c>
      <c r="J23" s="75" t="s">
        <v>116</v>
      </c>
      <c r="K23" s="129">
        <v>0</v>
      </c>
      <c r="L23" s="129">
        <v>0</v>
      </c>
      <c r="M23" s="129">
        <v>0</v>
      </c>
      <c r="N23" s="75" t="s">
        <v>116</v>
      </c>
      <c r="O23" s="129">
        <v>0</v>
      </c>
      <c r="P23" s="129">
        <v>0</v>
      </c>
      <c r="Q23" s="129">
        <v>0</v>
      </c>
      <c r="R23" s="241" t="s">
        <v>115</v>
      </c>
      <c r="S23" s="242"/>
      <c r="T23" s="242"/>
      <c r="U23" s="242"/>
      <c r="V23" s="243"/>
      <c r="W23" s="116">
        <v>0</v>
      </c>
      <c r="X23" s="241" t="s">
        <v>114</v>
      </c>
      <c r="Y23" s="242"/>
      <c r="Z23" s="242"/>
      <c r="AA23" s="242"/>
      <c r="AB23" s="243"/>
      <c r="AC23" s="116">
        <v>0</v>
      </c>
      <c r="AD23" s="70"/>
      <c r="AE23" s="239" t="s">
        <v>113</v>
      </c>
      <c r="AF23" s="239"/>
      <c r="AG23" s="239"/>
      <c r="AH23" s="239"/>
      <c r="AI23" s="1"/>
      <c r="AJ23" s="1"/>
      <c r="AK23" s="1"/>
      <c r="AL23" s="1"/>
      <c r="AM23" s="1"/>
      <c r="AN23" s="1"/>
      <c r="AO23" s="1"/>
      <c r="AP23" s="1"/>
      <c r="AR23" s="1"/>
      <c r="AS23" s="1"/>
    </row>
    <row r="24" spans="1:45" ht="21" customHeight="1" x14ac:dyDescent="0.25">
      <c r="A24" s="74" t="s">
        <v>112</v>
      </c>
      <c r="B24" s="149">
        <v>0</v>
      </c>
      <c r="C24" s="150">
        <v>0</v>
      </c>
      <c r="D24" s="150">
        <v>0</v>
      </c>
      <c r="E24" s="150">
        <v>0</v>
      </c>
      <c r="F24" s="150">
        <v>0</v>
      </c>
      <c r="G24" s="151">
        <f>SUM(C24:F24)</f>
        <v>0</v>
      </c>
      <c r="H24" s="131">
        <v>0</v>
      </c>
      <c r="I24" s="131">
        <v>0</v>
      </c>
      <c r="J24" s="73" t="s">
        <v>111</v>
      </c>
      <c r="K24" s="129">
        <v>0</v>
      </c>
      <c r="L24" s="129">
        <v>0</v>
      </c>
      <c r="M24" s="129">
        <v>0</v>
      </c>
      <c r="N24" s="73" t="s">
        <v>111</v>
      </c>
      <c r="O24" s="129">
        <v>0</v>
      </c>
      <c r="P24" s="129">
        <v>0</v>
      </c>
      <c r="Q24" s="129">
        <v>0</v>
      </c>
      <c r="R24" s="241" t="s">
        <v>110</v>
      </c>
      <c r="S24" s="242"/>
      <c r="T24" s="242"/>
      <c r="U24" s="242"/>
      <c r="V24" s="243"/>
      <c r="W24" s="117">
        <v>0</v>
      </c>
      <c r="X24" s="241" t="s">
        <v>109</v>
      </c>
      <c r="Y24" s="242"/>
      <c r="Z24" s="242"/>
      <c r="AA24" s="242"/>
      <c r="AB24" s="243"/>
      <c r="AC24" s="117">
        <v>0</v>
      </c>
      <c r="AD24" s="70"/>
      <c r="AE24" s="240"/>
      <c r="AF24" s="240"/>
      <c r="AG24" s="240"/>
      <c r="AH24" s="240"/>
      <c r="AI24" s="1"/>
      <c r="AJ24" s="1"/>
      <c r="AK24" s="1"/>
      <c r="AL24" s="1"/>
      <c r="AM24" s="1"/>
      <c r="AN24" s="1"/>
      <c r="AO24" s="1"/>
      <c r="AP24" s="1"/>
      <c r="AR24" s="1"/>
      <c r="AS24" s="1"/>
    </row>
    <row r="25" spans="1:45" ht="21" customHeight="1" x14ac:dyDescent="0.25">
      <c r="A25" s="18" t="s">
        <v>3</v>
      </c>
      <c r="B25" s="72">
        <f t="shared" ref="B25:I25" si="1">SUM(B21:B24)</f>
        <v>0</v>
      </c>
      <c r="C25" s="16">
        <f t="shared" si="1"/>
        <v>0</v>
      </c>
      <c r="D25" s="16">
        <f t="shared" si="1"/>
        <v>1</v>
      </c>
      <c r="E25" s="16">
        <f t="shared" si="1"/>
        <v>0</v>
      </c>
      <c r="F25" s="16">
        <f t="shared" si="1"/>
        <v>0</v>
      </c>
      <c r="G25" s="16">
        <f t="shared" si="1"/>
        <v>1</v>
      </c>
      <c r="H25" s="72">
        <f t="shared" si="1"/>
        <v>1</v>
      </c>
      <c r="I25" s="72">
        <f t="shared" si="1"/>
        <v>0</v>
      </c>
      <c r="J25" s="71" t="s">
        <v>3</v>
      </c>
      <c r="K25" s="6">
        <f>SUM(K21:K24)</f>
        <v>0</v>
      </c>
      <c r="L25" s="6">
        <f>SUM(L21:L24)</f>
        <v>0</v>
      </c>
      <c r="M25" s="6">
        <f>SUM(M21:M24)</f>
        <v>0</v>
      </c>
      <c r="N25" s="71" t="s">
        <v>3</v>
      </c>
      <c r="O25" s="6">
        <f>SUM(O21:O24)</f>
        <v>0</v>
      </c>
      <c r="P25" s="6">
        <f>SUM(P21:P24)</f>
        <v>0</v>
      </c>
      <c r="Q25" s="96">
        <f>SUM(Q21:Q24)</f>
        <v>0</v>
      </c>
      <c r="R25" s="262" t="s">
        <v>108</v>
      </c>
      <c r="S25" s="263"/>
      <c r="T25" s="263"/>
      <c r="U25" s="263"/>
      <c r="V25" s="264"/>
      <c r="W25" s="118">
        <v>0</v>
      </c>
      <c r="X25" s="265"/>
      <c r="Y25" s="263"/>
      <c r="Z25" s="263"/>
      <c r="AA25" s="263"/>
      <c r="AB25" s="264"/>
      <c r="AC25" s="118">
        <v>0</v>
      </c>
      <c r="AD25" s="70"/>
      <c r="AE25" s="70"/>
      <c r="AF25" s="70"/>
      <c r="AG25" s="70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1"/>
    </row>
    <row r="26" spans="1:45" ht="18" customHeight="1" x14ac:dyDescent="0.25">
      <c r="A26" s="68"/>
      <c r="B26" s="6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1"/>
      <c r="AA26" s="1"/>
      <c r="AB26" s="1"/>
      <c r="AC26" s="1"/>
      <c r="AE26" s="14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1"/>
    </row>
    <row r="27" spans="1:45" ht="18" customHeight="1" x14ac:dyDescent="0.25">
      <c r="A27" s="14" t="s">
        <v>106</v>
      </c>
      <c r="E27" s="70"/>
      <c r="F27" s="70"/>
      <c r="G27" s="13"/>
      <c r="H27" s="13"/>
      <c r="I27" s="13"/>
      <c r="J27" s="13"/>
      <c r="K27" s="14"/>
      <c r="P27" s="13"/>
      <c r="Q27" s="13"/>
      <c r="R27" s="13"/>
      <c r="S27" s="13"/>
      <c r="T27" s="65"/>
      <c r="V27" s="14" t="s">
        <v>105</v>
      </c>
      <c r="X27" s="13"/>
      <c r="AB27" s="69" t="s">
        <v>104</v>
      </c>
      <c r="AC27" s="15"/>
      <c r="AE27" s="67"/>
      <c r="AF27" s="69" t="s">
        <v>186</v>
      </c>
      <c r="AH27" s="1"/>
      <c r="AI27" s="1"/>
      <c r="AJ27" s="1"/>
      <c r="AK27" s="1"/>
      <c r="AL27" s="1"/>
      <c r="AM27" s="1"/>
      <c r="AN27" s="1"/>
      <c r="AO27" s="1"/>
      <c r="AP27" s="1"/>
      <c r="AR27" s="1"/>
      <c r="AS27" s="1"/>
    </row>
    <row r="28" spans="1:45" ht="18" customHeight="1" x14ac:dyDescent="0.25">
      <c r="A28" s="205" t="s">
        <v>103</v>
      </c>
      <c r="B28" s="206"/>
      <c r="C28" s="206"/>
      <c r="D28" s="206"/>
      <c r="E28" s="206"/>
      <c r="F28" s="206"/>
      <c r="G28" s="95" t="s">
        <v>3</v>
      </c>
      <c r="H28" s="95" t="s">
        <v>7</v>
      </c>
      <c r="I28" s="95" t="s">
        <v>6</v>
      </c>
      <c r="J28" s="95" t="s">
        <v>5</v>
      </c>
      <c r="K28" s="95" t="s">
        <v>4</v>
      </c>
      <c r="L28" s="204" t="s">
        <v>103</v>
      </c>
      <c r="M28" s="204"/>
      <c r="N28" s="204"/>
      <c r="O28" s="204"/>
      <c r="P28" s="95" t="s">
        <v>3</v>
      </c>
      <c r="Q28" s="95" t="s">
        <v>7</v>
      </c>
      <c r="R28" s="95" t="s">
        <v>6</v>
      </c>
      <c r="S28" s="95" t="s">
        <v>5</v>
      </c>
      <c r="T28" s="102" t="s">
        <v>4</v>
      </c>
      <c r="U28" s="65"/>
      <c r="V28" s="110" t="s">
        <v>102</v>
      </c>
      <c r="W28" s="111"/>
      <c r="X28" s="111"/>
      <c r="Y28" s="112"/>
      <c r="Z28" s="66" t="s">
        <v>101</v>
      </c>
      <c r="AB28" s="98" t="s">
        <v>100</v>
      </c>
      <c r="AC28" s="64"/>
      <c r="AD28" s="62"/>
      <c r="AF28" s="97" t="s">
        <v>99</v>
      </c>
      <c r="AG28" s="48"/>
      <c r="AH28" s="47">
        <f>I25+M25+Q25</f>
        <v>0</v>
      </c>
      <c r="AI28" s="1"/>
      <c r="AJ28" s="1"/>
      <c r="AK28" s="1"/>
      <c r="AL28" s="1"/>
      <c r="AM28" s="1"/>
      <c r="AN28" s="1"/>
      <c r="AO28" s="1"/>
      <c r="AP28" s="1"/>
      <c r="AQ28" s="1"/>
      <c r="AS28" s="1"/>
    </row>
    <row r="29" spans="1:45" ht="21" customHeight="1" x14ac:dyDescent="0.25">
      <c r="A29" s="103" t="s">
        <v>98</v>
      </c>
      <c r="B29" s="104"/>
      <c r="C29" s="104"/>
      <c r="D29" s="104"/>
      <c r="E29" s="104"/>
      <c r="F29" s="104"/>
      <c r="G29" s="122">
        <f>SUM(H29:K29)</f>
        <v>4</v>
      </c>
      <c r="H29" s="122">
        <v>0</v>
      </c>
      <c r="I29" s="135">
        <v>0</v>
      </c>
      <c r="J29" s="135">
        <v>3</v>
      </c>
      <c r="K29" s="136">
        <v>1</v>
      </c>
      <c r="L29" s="103" t="s">
        <v>92</v>
      </c>
      <c r="M29" s="105"/>
      <c r="N29" s="105"/>
      <c r="O29" s="105"/>
      <c r="P29" s="122">
        <f>SUM(Q29:T29)</f>
        <v>4</v>
      </c>
      <c r="Q29" s="140">
        <v>0</v>
      </c>
      <c r="R29" s="136">
        <v>0</v>
      </c>
      <c r="S29" s="136">
        <v>3</v>
      </c>
      <c r="T29" s="136">
        <v>1</v>
      </c>
      <c r="U29" s="33"/>
      <c r="V29" s="61" t="s">
        <v>96</v>
      </c>
      <c r="W29" s="60"/>
      <c r="X29" s="60"/>
      <c r="Y29" s="59"/>
      <c r="Z29" s="123">
        <v>1</v>
      </c>
      <c r="AB29" s="99" t="s">
        <v>95</v>
      </c>
      <c r="AC29" s="55"/>
      <c r="AD29" s="54"/>
      <c r="AF29" s="106" t="s">
        <v>94</v>
      </c>
      <c r="AG29" s="58"/>
      <c r="AH29" s="57"/>
      <c r="AI29" s="34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21" customHeight="1" x14ac:dyDescent="0.25">
      <c r="A30" s="44" t="s">
        <v>93</v>
      </c>
      <c r="B30" s="43"/>
      <c r="C30" s="43"/>
      <c r="D30" s="43"/>
      <c r="E30" s="43"/>
      <c r="F30" s="43"/>
      <c r="G30" s="123">
        <f t="shared" ref="G30:G36" si="2">SUM(H30:K30)</f>
        <v>48</v>
      </c>
      <c r="H30" s="123">
        <v>0</v>
      </c>
      <c r="I30" s="137">
        <v>3</v>
      </c>
      <c r="J30" s="137">
        <v>27</v>
      </c>
      <c r="K30" s="125">
        <v>18</v>
      </c>
      <c r="L30" s="44" t="s">
        <v>87</v>
      </c>
      <c r="M30" s="46"/>
      <c r="N30" s="46"/>
      <c r="O30" s="46"/>
      <c r="P30" s="123">
        <f t="shared" ref="P30:P36" si="3">SUM(Q30:T30)</f>
        <v>43</v>
      </c>
      <c r="Q30" s="141">
        <v>0</v>
      </c>
      <c r="R30" s="125">
        <v>3</v>
      </c>
      <c r="S30" s="125">
        <v>24</v>
      </c>
      <c r="T30" s="125">
        <v>16</v>
      </c>
      <c r="U30" s="33"/>
      <c r="V30" s="44" t="s">
        <v>91</v>
      </c>
      <c r="W30" s="43"/>
      <c r="X30" s="43"/>
      <c r="Y30" s="42"/>
      <c r="Z30" s="123">
        <v>0</v>
      </c>
      <c r="AB30" s="99" t="s">
        <v>90</v>
      </c>
      <c r="AC30" s="55"/>
      <c r="AD30" s="54"/>
      <c r="AF30" s="99" t="s">
        <v>89</v>
      </c>
      <c r="AG30" s="55"/>
      <c r="AH30" s="54"/>
      <c r="AI30" s="34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21" customHeight="1" x14ac:dyDescent="0.25">
      <c r="A31" s="44" t="s">
        <v>88</v>
      </c>
      <c r="B31" s="43"/>
      <c r="C31" s="43"/>
      <c r="D31" s="43"/>
      <c r="E31" s="43"/>
      <c r="F31" s="43"/>
      <c r="G31" s="123">
        <f t="shared" si="2"/>
        <v>1</v>
      </c>
      <c r="H31" s="123">
        <v>0</v>
      </c>
      <c r="I31" s="137">
        <v>0</v>
      </c>
      <c r="J31" s="137">
        <v>1</v>
      </c>
      <c r="K31" s="125">
        <v>0</v>
      </c>
      <c r="L31" s="44" t="s">
        <v>82</v>
      </c>
      <c r="M31" s="46"/>
      <c r="N31" s="46"/>
      <c r="O31" s="46"/>
      <c r="P31" s="123">
        <f t="shared" si="3"/>
        <v>5</v>
      </c>
      <c r="Q31" s="141">
        <v>0</v>
      </c>
      <c r="R31" s="125">
        <v>0</v>
      </c>
      <c r="S31" s="125">
        <v>2</v>
      </c>
      <c r="T31" s="125">
        <v>3</v>
      </c>
      <c r="U31" s="33"/>
      <c r="V31" s="44" t="s">
        <v>86</v>
      </c>
      <c r="W31" s="43"/>
      <c r="X31" s="43"/>
      <c r="Y31" s="42"/>
      <c r="Z31" s="123">
        <v>0</v>
      </c>
      <c r="AB31" s="101" t="s">
        <v>85</v>
      </c>
      <c r="AC31" s="53"/>
      <c r="AD31" s="51"/>
      <c r="AF31" s="107" t="s">
        <v>84</v>
      </c>
      <c r="AG31" s="50"/>
      <c r="AH31" s="49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21" customHeight="1" x14ac:dyDescent="0.25">
      <c r="A32" s="44" t="s">
        <v>83</v>
      </c>
      <c r="B32" s="43"/>
      <c r="C32" s="43"/>
      <c r="D32" s="43"/>
      <c r="E32" s="43"/>
      <c r="F32" s="43"/>
      <c r="G32" s="123">
        <f t="shared" si="2"/>
        <v>26</v>
      </c>
      <c r="H32" s="123">
        <v>0</v>
      </c>
      <c r="I32" s="137">
        <v>3</v>
      </c>
      <c r="J32" s="137">
        <v>13</v>
      </c>
      <c r="K32" s="125">
        <v>10</v>
      </c>
      <c r="L32" s="44" t="s">
        <v>78</v>
      </c>
      <c r="M32" s="46"/>
      <c r="N32" s="46"/>
      <c r="O32" s="46"/>
      <c r="P32" s="123">
        <f t="shared" si="3"/>
        <v>0</v>
      </c>
      <c r="Q32" s="141">
        <v>0</v>
      </c>
      <c r="R32" s="125">
        <v>0</v>
      </c>
      <c r="S32" s="125">
        <v>0</v>
      </c>
      <c r="T32" s="125">
        <v>0</v>
      </c>
      <c r="U32" s="33"/>
      <c r="V32" s="44" t="s">
        <v>81</v>
      </c>
      <c r="W32" s="43"/>
      <c r="X32" s="43"/>
      <c r="Y32" s="42"/>
      <c r="Z32" s="123">
        <v>0</v>
      </c>
      <c r="AB32" s="250" t="s">
        <v>187</v>
      </c>
      <c r="AC32" s="250"/>
      <c r="AD32" s="250"/>
      <c r="AF32" s="97" t="s">
        <v>80</v>
      </c>
      <c r="AG32" s="48"/>
      <c r="AH32" s="47">
        <f>SUM(AH29:AH31)</f>
        <v>0</v>
      </c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7" ht="21" customHeight="1" x14ac:dyDescent="0.25">
      <c r="A33" s="44" t="s">
        <v>79</v>
      </c>
      <c r="B33" s="43"/>
      <c r="C33" s="43"/>
      <c r="D33" s="43"/>
      <c r="E33" s="43"/>
      <c r="F33" s="43"/>
      <c r="G33" s="123">
        <f t="shared" si="2"/>
        <v>262</v>
      </c>
      <c r="H33" s="123">
        <v>0</v>
      </c>
      <c r="I33" s="137">
        <v>14</v>
      </c>
      <c r="J33" s="137">
        <v>174</v>
      </c>
      <c r="K33" s="125">
        <v>74</v>
      </c>
      <c r="L33" s="44" t="s">
        <v>75</v>
      </c>
      <c r="M33" s="46"/>
      <c r="N33" s="46"/>
      <c r="O33" s="46"/>
      <c r="P33" s="123">
        <f t="shared" si="3"/>
        <v>0</v>
      </c>
      <c r="Q33" s="141">
        <v>0</v>
      </c>
      <c r="R33" s="125">
        <v>0</v>
      </c>
      <c r="S33" s="125">
        <v>0</v>
      </c>
      <c r="T33" s="125">
        <v>0</v>
      </c>
      <c r="U33" s="33"/>
      <c r="V33" s="44" t="s">
        <v>77</v>
      </c>
      <c r="W33" s="43"/>
      <c r="X33" s="43"/>
      <c r="Y33" s="42"/>
      <c r="Z33" s="123">
        <v>0</v>
      </c>
      <c r="AB33" s="251"/>
      <c r="AC33" s="251"/>
      <c r="AD33" s="251"/>
      <c r="AF33" s="250" t="s">
        <v>200</v>
      </c>
      <c r="AG33" s="250"/>
      <c r="AH33" s="250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7" ht="21" customHeight="1" x14ac:dyDescent="0.25">
      <c r="A34" s="44" t="s">
        <v>76</v>
      </c>
      <c r="B34" s="43"/>
      <c r="C34" s="43"/>
      <c r="D34" s="43"/>
      <c r="E34" s="43"/>
      <c r="F34" s="43"/>
      <c r="G34" s="123">
        <f t="shared" si="2"/>
        <v>0</v>
      </c>
      <c r="H34" s="123">
        <v>0</v>
      </c>
      <c r="I34" s="137">
        <v>0</v>
      </c>
      <c r="J34" s="137">
        <v>0</v>
      </c>
      <c r="K34" s="125">
        <v>0</v>
      </c>
      <c r="L34" s="44" t="s">
        <v>72</v>
      </c>
      <c r="M34" s="46"/>
      <c r="N34" s="46"/>
      <c r="O34" s="46"/>
      <c r="P34" s="123">
        <f t="shared" si="3"/>
        <v>0</v>
      </c>
      <c r="Q34" s="141">
        <v>0</v>
      </c>
      <c r="R34" s="125">
        <v>0</v>
      </c>
      <c r="S34" s="125">
        <v>0</v>
      </c>
      <c r="T34" s="125">
        <v>0</v>
      </c>
      <c r="U34" s="33"/>
      <c r="V34" s="44" t="s">
        <v>74</v>
      </c>
      <c r="W34" s="43"/>
      <c r="X34" s="43"/>
      <c r="Y34" s="42"/>
      <c r="Z34" s="123">
        <v>0</v>
      </c>
      <c r="AF34" s="114"/>
      <c r="AG34" s="114"/>
      <c r="AH34" s="114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7" ht="21" customHeight="1" x14ac:dyDescent="0.25">
      <c r="A35" s="44" t="s">
        <v>73</v>
      </c>
      <c r="B35" s="43"/>
      <c r="C35" s="43"/>
      <c r="D35" s="43"/>
      <c r="E35" s="43"/>
      <c r="F35" s="43"/>
      <c r="G35" s="123">
        <f t="shared" si="2"/>
        <v>0</v>
      </c>
      <c r="H35" s="123">
        <v>0</v>
      </c>
      <c r="I35" s="137">
        <v>0</v>
      </c>
      <c r="J35" s="137">
        <v>0</v>
      </c>
      <c r="K35" s="125">
        <v>0</v>
      </c>
      <c r="L35" s="44" t="s">
        <v>184</v>
      </c>
      <c r="M35" s="46"/>
      <c r="N35" s="46"/>
      <c r="O35" s="46"/>
      <c r="P35" s="123">
        <f t="shared" si="3"/>
        <v>5</v>
      </c>
      <c r="Q35" s="141">
        <v>0</v>
      </c>
      <c r="R35" s="125">
        <v>0</v>
      </c>
      <c r="S35" s="125">
        <v>4</v>
      </c>
      <c r="T35" s="125">
        <v>1</v>
      </c>
      <c r="U35" s="33"/>
      <c r="V35" s="44" t="s">
        <v>71</v>
      </c>
      <c r="W35" s="43"/>
      <c r="X35" s="43"/>
      <c r="Y35" s="42"/>
      <c r="Z35" s="123">
        <v>0</v>
      </c>
      <c r="AA35" s="41"/>
      <c r="AE35" s="32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7" ht="21" customHeight="1" x14ac:dyDescent="0.25">
      <c r="A36" s="40" t="s">
        <v>97</v>
      </c>
      <c r="B36" s="39"/>
      <c r="C36" s="39"/>
      <c r="D36" s="39"/>
      <c r="E36" s="39"/>
      <c r="F36" s="39"/>
      <c r="G36" s="124">
        <f t="shared" si="2"/>
        <v>9</v>
      </c>
      <c r="H36" s="124">
        <v>0</v>
      </c>
      <c r="I36" s="138">
        <v>1</v>
      </c>
      <c r="J36" s="138">
        <v>5</v>
      </c>
      <c r="K36" s="139">
        <v>3</v>
      </c>
      <c r="L36" s="40" t="s">
        <v>185</v>
      </c>
      <c r="M36" s="45"/>
      <c r="N36" s="45"/>
      <c r="O36" s="45"/>
      <c r="P36" s="124">
        <f t="shared" si="3"/>
        <v>0</v>
      </c>
      <c r="Q36" s="142">
        <v>0</v>
      </c>
      <c r="R36" s="139">
        <v>0</v>
      </c>
      <c r="S36" s="139">
        <v>0</v>
      </c>
      <c r="T36" s="139">
        <v>0</v>
      </c>
      <c r="U36" s="33"/>
      <c r="V36" s="40" t="s">
        <v>107</v>
      </c>
      <c r="W36" s="39"/>
      <c r="X36" s="39"/>
      <c r="Y36" s="38"/>
      <c r="Z36" s="124"/>
      <c r="AE36" s="32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7" ht="21" customHeight="1" x14ac:dyDescent="0.25">
      <c r="A37" s="37"/>
      <c r="B37" s="35"/>
      <c r="C37" s="35"/>
      <c r="D37" s="35"/>
      <c r="E37" s="35"/>
      <c r="F37" s="35"/>
      <c r="G37" s="35"/>
      <c r="H37" s="35"/>
      <c r="I37" s="37"/>
      <c r="J37" s="37"/>
      <c r="K37" s="37"/>
      <c r="L37" s="37"/>
      <c r="M37" s="37"/>
      <c r="N37" s="36"/>
      <c r="O37" s="35"/>
      <c r="P37" s="35"/>
      <c r="Q37" s="34"/>
      <c r="R37" s="34"/>
      <c r="S37" s="34"/>
      <c r="T37" s="34"/>
      <c r="U37" s="34"/>
      <c r="V37" s="33"/>
      <c r="X37" s="33"/>
      <c r="Y37" s="33"/>
      <c r="Z37" s="33"/>
      <c r="AA37" s="33"/>
      <c r="AF37" s="32"/>
      <c r="AL37" s="1"/>
      <c r="AM37" s="1"/>
      <c r="AN37" s="1"/>
      <c r="AO37" s="1"/>
      <c r="AP37" s="1"/>
      <c r="AQ37" s="1"/>
      <c r="AR37" s="1"/>
      <c r="AS37" s="1"/>
    </row>
    <row r="38" spans="1:47" ht="21" customHeight="1" x14ac:dyDescent="0.25">
      <c r="A38" s="31" t="s">
        <v>70</v>
      </c>
      <c r="B38" s="13"/>
      <c r="C38" s="13"/>
      <c r="D38" s="13"/>
      <c r="E38" s="13"/>
      <c r="F38" s="13"/>
      <c r="G38" s="13"/>
      <c r="H38" s="13"/>
      <c r="I38" s="13"/>
      <c r="K38" s="14" t="s">
        <v>69</v>
      </c>
      <c r="L38" s="13"/>
      <c r="M38" s="13"/>
      <c r="N38" s="13"/>
      <c r="O38" s="13"/>
      <c r="Q38" s="14" t="s">
        <v>68</v>
      </c>
      <c r="R38" s="13"/>
      <c r="S38" s="13"/>
      <c r="T38" s="13"/>
      <c r="V38" s="14" t="s">
        <v>67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"/>
      <c r="AJ38" s="1"/>
      <c r="AK38" s="1"/>
      <c r="AL38" s="1"/>
      <c r="AM38" s="1"/>
      <c r="AN38" s="1"/>
      <c r="AO38" s="1"/>
      <c r="AP38" s="1"/>
      <c r="AQ38" s="1"/>
      <c r="AT38" s="2"/>
      <c r="AU38" s="2"/>
    </row>
    <row r="39" spans="1:47" ht="27" customHeight="1" x14ac:dyDescent="0.25">
      <c r="A39" s="209" t="s">
        <v>36</v>
      </c>
      <c r="B39" s="207" t="s">
        <v>66</v>
      </c>
      <c r="C39" s="216"/>
      <c r="D39" s="208"/>
      <c r="E39" s="207" t="s">
        <v>65</v>
      </c>
      <c r="F39" s="208"/>
      <c r="G39" s="207" t="s">
        <v>195</v>
      </c>
      <c r="H39" s="208"/>
      <c r="I39" s="30" t="s">
        <v>64</v>
      </c>
      <c r="K39" s="192" t="s">
        <v>36</v>
      </c>
      <c r="L39" s="187" t="s">
        <v>53</v>
      </c>
      <c r="M39" s="187" t="s">
        <v>63</v>
      </c>
      <c r="N39" s="187" t="s">
        <v>62</v>
      </c>
      <c r="O39" s="244" t="s">
        <v>61</v>
      </c>
      <c r="Q39" s="247" t="s">
        <v>60</v>
      </c>
      <c r="R39" s="214" t="s">
        <v>33</v>
      </c>
      <c r="S39" s="214"/>
      <c r="T39" s="215"/>
      <c r="V39" s="196" t="s">
        <v>59</v>
      </c>
      <c r="W39" s="202" t="s">
        <v>58</v>
      </c>
      <c r="X39" s="203"/>
      <c r="Y39" s="202" t="s">
        <v>57</v>
      </c>
      <c r="Z39" s="203"/>
      <c r="AA39" s="199" t="s">
        <v>205</v>
      </c>
      <c r="AB39" s="200"/>
      <c r="AC39" s="200"/>
      <c r="AD39" s="200"/>
      <c r="AE39" s="200"/>
      <c r="AF39" s="200"/>
      <c r="AG39" s="201"/>
      <c r="AH39" s="199" t="s">
        <v>56</v>
      </c>
      <c r="AI39" s="201"/>
      <c r="AJ39" s="196" t="s">
        <v>55</v>
      </c>
      <c r="AK39" s="1"/>
      <c r="AT39" s="2"/>
      <c r="AU39" s="2"/>
    </row>
    <row r="40" spans="1:47" ht="22.5" customHeight="1" x14ac:dyDescent="0.25">
      <c r="A40" s="210"/>
      <c r="B40" s="181" t="s">
        <v>53</v>
      </c>
      <c r="C40" s="200" t="s">
        <v>54</v>
      </c>
      <c r="D40" s="200"/>
      <c r="E40" s="181" t="s">
        <v>53</v>
      </c>
      <c r="F40" s="183" t="s">
        <v>52</v>
      </c>
      <c r="G40" s="249" t="s">
        <v>196</v>
      </c>
      <c r="H40" s="249" t="s">
        <v>197</v>
      </c>
      <c r="I40" s="212" t="s">
        <v>46</v>
      </c>
      <c r="K40" s="193"/>
      <c r="L40" s="188"/>
      <c r="M40" s="188"/>
      <c r="N40" s="188"/>
      <c r="O40" s="245"/>
      <c r="Q40" s="248"/>
      <c r="R40" s="190" t="s">
        <v>51</v>
      </c>
      <c r="S40" s="190" t="s">
        <v>50</v>
      </c>
      <c r="T40" s="185" t="s">
        <v>49</v>
      </c>
      <c r="V40" s="197"/>
      <c r="W40" s="184" t="s">
        <v>48</v>
      </c>
      <c r="X40" s="183" t="s">
        <v>188</v>
      </c>
      <c r="Y40" s="184" t="s">
        <v>48</v>
      </c>
      <c r="Z40" s="183" t="s">
        <v>188</v>
      </c>
      <c r="AA40" s="183" t="s">
        <v>191</v>
      </c>
      <c r="AB40" s="183" t="s">
        <v>170</v>
      </c>
      <c r="AC40" s="183" t="s">
        <v>194</v>
      </c>
      <c r="AD40" s="183" t="s">
        <v>192</v>
      </c>
      <c r="AE40" s="183" t="s">
        <v>193</v>
      </c>
      <c r="AF40" s="183" t="s">
        <v>204</v>
      </c>
      <c r="AG40" s="183" t="s">
        <v>203</v>
      </c>
      <c r="AH40" s="184" t="s">
        <v>48</v>
      </c>
      <c r="AI40" s="183" t="s">
        <v>188</v>
      </c>
      <c r="AJ40" s="197"/>
      <c r="AK40" s="1"/>
      <c r="AT40" s="2"/>
      <c r="AU40" s="2"/>
    </row>
    <row r="41" spans="1:47" ht="22.5" customHeight="1" x14ac:dyDescent="0.25">
      <c r="A41" s="211"/>
      <c r="B41" s="182"/>
      <c r="C41" s="29" t="s">
        <v>47</v>
      </c>
      <c r="D41" s="28" t="s">
        <v>46</v>
      </c>
      <c r="E41" s="182"/>
      <c r="F41" s="195"/>
      <c r="G41" s="182"/>
      <c r="H41" s="182"/>
      <c r="I41" s="213"/>
      <c r="K41" s="194"/>
      <c r="L41" s="189"/>
      <c r="M41" s="189"/>
      <c r="N41" s="189"/>
      <c r="O41" s="246"/>
      <c r="Q41" s="248"/>
      <c r="R41" s="191"/>
      <c r="S41" s="191"/>
      <c r="T41" s="186"/>
      <c r="V41" s="259"/>
      <c r="W41" s="182"/>
      <c r="X41" s="182"/>
      <c r="Y41" s="182"/>
      <c r="Z41" s="182"/>
      <c r="AA41" s="195"/>
      <c r="AB41" s="195"/>
      <c r="AC41" s="195"/>
      <c r="AD41" s="195"/>
      <c r="AE41" s="195"/>
      <c r="AF41" s="182"/>
      <c r="AG41" s="182"/>
      <c r="AH41" s="182"/>
      <c r="AI41" s="182"/>
      <c r="AJ41" s="198"/>
      <c r="AK41" s="1"/>
      <c r="AT41" s="2"/>
      <c r="AU41" s="2"/>
    </row>
    <row r="42" spans="1:47" ht="21" customHeight="1" x14ac:dyDescent="0.25">
      <c r="A42" s="26" t="s">
        <v>45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20"/>
      <c r="K42" s="12" t="s">
        <v>45</v>
      </c>
      <c r="L42" s="132">
        <v>0</v>
      </c>
      <c r="M42" s="132">
        <v>0</v>
      </c>
      <c r="N42" s="132">
        <v>1</v>
      </c>
      <c r="O42" s="132">
        <v>0</v>
      </c>
      <c r="P42" s="22"/>
      <c r="Q42" s="27" t="s">
        <v>45</v>
      </c>
      <c r="R42" s="126">
        <v>0</v>
      </c>
      <c r="S42" s="127">
        <v>0</v>
      </c>
      <c r="T42" s="127">
        <v>0</v>
      </c>
      <c r="U42" s="22"/>
      <c r="V42" s="26" t="s">
        <v>44</v>
      </c>
      <c r="W42" s="25">
        <v>0</v>
      </c>
      <c r="X42" s="25">
        <v>0</v>
      </c>
      <c r="Y42" s="25">
        <v>0</v>
      </c>
      <c r="Z42" s="25">
        <v>0</v>
      </c>
      <c r="AA42" s="119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1"/>
      <c r="AT42" s="2"/>
      <c r="AU42" s="2"/>
    </row>
    <row r="43" spans="1:47" ht="21" customHeight="1" x14ac:dyDescent="0.25">
      <c r="A43" s="11" t="s">
        <v>43</v>
      </c>
      <c r="B43" s="133">
        <v>15</v>
      </c>
      <c r="C43" s="133">
        <v>10</v>
      </c>
      <c r="D43" s="133">
        <v>10</v>
      </c>
      <c r="E43" s="133">
        <v>10</v>
      </c>
      <c r="F43" s="133">
        <v>2</v>
      </c>
      <c r="G43" s="133">
        <v>0</v>
      </c>
      <c r="H43" s="133">
        <v>0</v>
      </c>
      <c r="I43" s="133">
        <v>0</v>
      </c>
      <c r="J43" s="20"/>
      <c r="K43" s="11" t="s">
        <v>43</v>
      </c>
      <c r="L43" s="133">
        <v>11</v>
      </c>
      <c r="M43" s="133">
        <v>8</v>
      </c>
      <c r="N43" s="133">
        <v>3</v>
      </c>
      <c r="O43" s="133">
        <v>10</v>
      </c>
      <c r="P43" s="22"/>
      <c r="Q43" s="24" t="s">
        <v>43</v>
      </c>
      <c r="R43" s="128">
        <v>0</v>
      </c>
      <c r="S43" s="129">
        <v>0</v>
      </c>
      <c r="T43" s="129">
        <v>0</v>
      </c>
      <c r="U43" s="22"/>
      <c r="V43" s="11" t="s">
        <v>42</v>
      </c>
      <c r="W43" s="23">
        <v>6</v>
      </c>
      <c r="X43" s="23">
        <v>0</v>
      </c>
      <c r="Y43" s="23">
        <v>100</v>
      </c>
      <c r="Z43" s="23">
        <v>3</v>
      </c>
      <c r="AA43" s="120">
        <v>66</v>
      </c>
      <c r="AB43" s="25">
        <v>25</v>
      </c>
      <c r="AC43" s="25">
        <v>18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3">
        <v>54</v>
      </c>
      <c r="AK43" s="1"/>
      <c r="AT43" s="2"/>
      <c r="AU43" s="2"/>
    </row>
    <row r="44" spans="1:47" ht="21" customHeight="1" x14ac:dyDescent="0.25">
      <c r="A44" s="11" t="s">
        <v>41</v>
      </c>
      <c r="B44" s="133">
        <v>261</v>
      </c>
      <c r="C44" s="133">
        <v>107</v>
      </c>
      <c r="D44" s="133">
        <v>147</v>
      </c>
      <c r="E44" s="133">
        <v>158</v>
      </c>
      <c r="F44" s="133">
        <v>7</v>
      </c>
      <c r="G44" s="133">
        <v>3</v>
      </c>
      <c r="H44" s="133">
        <v>3</v>
      </c>
      <c r="I44" s="133">
        <v>17</v>
      </c>
      <c r="J44" s="20"/>
      <c r="K44" s="11" t="s">
        <v>41</v>
      </c>
      <c r="L44" s="133">
        <v>140</v>
      </c>
      <c r="M44" s="133">
        <v>140</v>
      </c>
      <c r="N44" s="133">
        <v>7</v>
      </c>
      <c r="O44" s="133">
        <v>113</v>
      </c>
      <c r="P44" s="22"/>
      <c r="Q44" s="24" t="s">
        <v>41</v>
      </c>
      <c r="R44" s="128">
        <v>0</v>
      </c>
      <c r="S44" s="129">
        <v>0</v>
      </c>
      <c r="T44" s="129">
        <v>0</v>
      </c>
      <c r="U44" s="22"/>
      <c r="V44" s="9" t="s">
        <v>40</v>
      </c>
      <c r="W44" s="108">
        <v>0</v>
      </c>
      <c r="X44" s="108">
        <v>0</v>
      </c>
      <c r="Y44" s="108">
        <v>0</v>
      </c>
      <c r="Z44" s="108">
        <v>0</v>
      </c>
      <c r="AA44" s="121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8</v>
      </c>
      <c r="AG44" s="25">
        <v>3</v>
      </c>
      <c r="AH44" s="25">
        <v>0</v>
      </c>
      <c r="AI44" s="25">
        <v>0</v>
      </c>
      <c r="AJ44" s="108">
        <v>0</v>
      </c>
      <c r="AK44" s="1"/>
      <c r="AT44" s="2"/>
      <c r="AU44" s="2"/>
    </row>
    <row r="45" spans="1:47" ht="21" customHeight="1" x14ac:dyDescent="0.25">
      <c r="A45" s="9" t="s">
        <v>39</v>
      </c>
      <c r="B45" s="134">
        <v>118</v>
      </c>
      <c r="C45" s="134">
        <v>62</v>
      </c>
      <c r="D45" s="134">
        <v>66</v>
      </c>
      <c r="E45" s="134">
        <v>77</v>
      </c>
      <c r="F45" s="134">
        <v>5</v>
      </c>
      <c r="G45" s="134">
        <v>2</v>
      </c>
      <c r="H45" s="134">
        <v>2</v>
      </c>
      <c r="I45" s="134">
        <v>4</v>
      </c>
      <c r="J45" s="20"/>
      <c r="K45" s="9" t="s">
        <v>39</v>
      </c>
      <c r="L45" s="134">
        <v>78</v>
      </c>
      <c r="M45" s="134">
        <v>69</v>
      </c>
      <c r="N45" s="134">
        <v>7</v>
      </c>
      <c r="O45" s="134">
        <v>60</v>
      </c>
      <c r="P45" s="22"/>
      <c r="Q45" s="21" t="s">
        <v>39</v>
      </c>
      <c r="R45" s="130">
        <v>0</v>
      </c>
      <c r="S45" s="131">
        <v>0</v>
      </c>
      <c r="T45" s="131">
        <v>0</v>
      </c>
      <c r="U45" s="20"/>
      <c r="V45" s="109" t="s">
        <v>3</v>
      </c>
      <c r="W45" s="6">
        <f>SUM(W42:W44)</f>
        <v>6</v>
      </c>
      <c r="X45" s="6">
        <f>SUM(X42:X44)</f>
        <v>0</v>
      </c>
      <c r="Y45" s="6">
        <f>SUM(Y42:Y44)</f>
        <v>100</v>
      </c>
      <c r="Z45" s="6">
        <f>SUM(Z42:Z44)</f>
        <v>3</v>
      </c>
      <c r="AA45" s="6">
        <f t="shared" ref="AA45:AJ45" si="4">SUM(AA42:AA44)</f>
        <v>66</v>
      </c>
      <c r="AB45" s="6">
        <f t="shared" si="4"/>
        <v>25</v>
      </c>
      <c r="AC45" s="6">
        <f t="shared" si="4"/>
        <v>18</v>
      </c>
      <c r="AD45" s="6">
        <f t="shared" si="4"/>
        <v>0</v>
      </c>
      <c r="AE45" s="6">
        <f t="shared" si="4"/>
        <v>0</v>
      </c>
      <c r="AF45" s="6">
        <f t="shared" si="4"/>
        <v>8</v>
      </c>
      <c r="AG45" s="6">
        <f t="shared" si="4"/>
        <v>3</v>
      </c>
      <c r="AH45" s="6">
        <f t="shared" si="4"/>
        <v>0</v>
      </c>
      <c r="AI45" s="6">
        <f t="shared" si="4"/>
        <v>0</v>
      </c>
      <c r="AJ45" s="6">
        <f t="shared" si="4"/>
        <v>54</v>
      </c>
      <c r="AT45" s="2"/>
      <c r="AU45" s="2"/>
    </row>
    <row r="46" spans="1:47" ht="21" customHeight="1" x14ac:dyDescent="0.25">
      <c r="A46" s="19" t="s">
        <v>3</v>
      </c>
      <c r="B46" s="6">
        <f t="shared" ref="B46:I46" si="5">SUM(B42:B45)</f>
        <v>394</v>
      </c>
      <c r="C46" s="6">
        <f t="shared" si="5"/>
        <v>179</v>
      </c>
      <c r="D46" s="6">
        <f t="shared" si="5"/>
        <v>223</v>
      </c>
      <c r="E46" s="6">
        <f t="shared" si="5"/>
        <v>245</v>
      </c>
      <c r="F46" s="6">
        <f t="shared" si="5"/>
        <v>14</v>
      </c>
      <c r="G46" s="6">
        <f t="shared" si="5"/>
        <v>5</v>
      </c>
      <c r="H46" s="6">
        <f t="shared" si="5"/>
        <v>5</v>
      </c>
      <c r="I46" s="6">
        <f t="shared" si="5"/>
        <v>21</v>
      </c>
      <c r="K46" s="7" t="s">
        <v>3</v>
      </c>
      <c r="L46" s="6">
        <f>SUM(L42:L45)</f>
        <v>229</v>
      </c>
      <c r="M46" s="6">
        <f>SUM(M42:M45)</f>
        <v>217</v>
      </c>
      <c r="N46" s="6">
        <f>SUM(N42:N45)</f>
        <v>18</v>
      </c>
      <c r="O46" s="6">
        <f>SUM(O42:O45)</f>
        <v>183</v>
      </c>
      <c r="Q46" s="18" t="s">
        <v>3</v>
      </c>
      <c r="R46" s="17">
        <f>SUM(R42:R45)</f>
        <v>0</v>
      </c>
      <c r="S46" s="16">
        <f>SUM(S42:S45)</f>
        <v>0</v>
      </c>
      <c r="T46" s="16">
        <f>SUM(T42:T45)</f>
        <v>0</v>
      </c>
      <c r="AT46" s="2"/>
      <c r="AU46" s="2"/>
    </row>
    <row r="47" spans="1:47" ht="21" customHeight="1" x14ac:dyDescent="0.25">
      <c r="AT47" s="2"/>
      <c r="AU47" s="2"/>
    </row>
    <row r="48" spans="1:47" ht="21" customHeight="1" x14ac:dyDescent="0.25">
      <c r="A48" s="14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5"/>
      <c r="AI48" s="14" t="s">
        <v>37</v>
      </c>
      <c r="AJ48" s="1"/>
      <c r="AK48" s="13"/>
      <c r="AN48" s="1"/>
      <c r="AT48" s="2"/>
      <c r="AU48" s="2"/>
    </row>
    <row r="49" spans="1:49" ht="21" customHeight="1" x14ac:dyDescent="0.25">
      <c r="A49" s="286" t="s">
        <v>36</v>
      </c>
      <c r="B49" s="289" t="s">
        <v>35</v>
      </c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1"/>
      <c r="R49" s="292" t="s">
        <v>34</v>
      </c>
      <c r="S49" s="293"/>
      <c r="T49" s="293"/>
      <c r="U49" s="293"/>
      <c r="V49" s="293"/>
      <c r="W49" s="293"/>
      <c r="X49" s="293"/>
      <c r="Y49" s="294"/>
      <c r="Z49" s="295" t="s">
        <v>33</v>
      </c>
      <c r="AA49" s="296"/>
      <c r="AB49" s="296"/>
      <c r="AC49" s="296"/>
      <c r="AD49" s="296"/>
      <c r="AE49" s="296"/>
      <c r="AF49" s="155"/>
      <c r="AG49" s="156" t="s">
        <v>32</v>
      </c>
      <c r="AH49" s="156"/>
      <c r="AI49" s="157">
        <v>419</v>
      </c>
      <c r="AJ49" s="158"/>
      <c r="AK49" s="158"/>
      <c r="AL49" s="158"/>
    </row>
    <row r="50" spans="1:49" ht="21" customHeight="1" x14ac:dyDescent="0.25">
      <c r="A50" s="287"/>
      <c r="B50" s="273" t="s">
        <v>31</v>
      </c>
      <c r="C50" s="274"/>
      <c r="D50" s="274"/>
      <c r="E50" s="274"/>
      <c r="F50" s="274"/>
      <c r="G50" s="274"/>
      <c r="H50" s="274"/>
      <c r="I50" s="274"/>
      <c r="J50" s="275"/>
      <c r="K50" s="273" t="s">
        <v>29</v>
      </c>
      <c r="L50" s="274"/>
      <c r="M50" s="274"/>
      <c r="N50" s="274"/>
      <c r="O50" s="274"/>
      <c r="P50" s="274"/>
      <c r="Q50" s="275"/>
      <c r="R50" s="276" t="s">
        <v>31</v>
      </c>
      <c r="S50" s="277"/>
      <c r="T50" s="278"/>
      <c r="U50" s="276" t="s">
        <v>29</v>
      </c>
      <c r="V50" s="277"/>
      <c r="W50" s="277"/>
      <c r="X50" s="277"/>
      <c r="Y50" s="278"/>
      <c r="Z50" s="273" t="s">
        <v>30</v>
      </c>
      <c r="AA50" s="275"/>
      <c r="AB50" s="276" t="s">
        <v>29</v>
      </c>
      <c r="AC50" s="277"/>
      <c r="AD50" s="277"/>
      <c r="AE50" s="278"/>
      <c r="AF50" s="155"/>
      <c r="AG50" s="159" t="s">
        <v>28</v>
      </c>
      <c r="AH50" s="159"/>
      <c r="AI50" s="160">
        <v>217</v>
      </c>
      <c r="AJ50" s="158"/>
      <c r="AK50" s="158"/>
      <c r="AL50" s="158"/>
    </row>
    <row r="51" spans="1:49" ht="21" customHeight="1" x14ac:dyDescent="0.25">
      <c r="A51" s="287"/>
      <c r="B51" s="279" t="s">
        <v>27</v>
      </c>
      <c r="C51" s="280"/>
      <c r="D51" s="280"/>
      <c r="E51" s="281"/>
      <c r="F51" s="282" t="s">
        <v>22</v>
      </c>
      <c r="G51" s="284" t="s">
        <v>26</v>
      </c>
      <c r="H51" s="280"/>
      <c r="I51" s="280"/>
      <c r="J51" s="285"/>
      <c r="K51" s="284" t="s">
        <v>25</v>
      </c>
      <c r="L51" s="280"/>
      <c r="M51" s="280"/>
      <c r="N51" s="285"/>
      <c r="O51" s="284" t="s">
        <v>24</v>
      </c>
      <c r="P51" s="280"/>
      <c r="Q51" s="281"/>
      <c r="R51" s="266" t="s">
        <v>23</v>
      </c>
      <c r="S51" s="266" t="s">
        <v>19</v>
      </c>
      <c r="T51" s="266" t="s">
        <v>22</v>
      </c>
      <c r="U51" s="266" t="s">
        <v>18</v>
      </c>
      <c r="V51" s="266" t="s">
        <v>17</v>
      </c>
      <c r="W51" s="266" t="s">
        <v>16</v>
      </c>
      <c r="X51" s="266" t="s">
        <v>8</v>
      </c>
      <c r="Y51" s="266" t="s">
        <v>21</v>
      </c>
      <c r="Z51" s="266" t="s">
        <v>20</v>
      </c>
      <c r="AA51" s="266" t="s">
        <v>19</v>
      </c>
      <c r="AB51" s="266" t="s">
        <v>18</v>
      </c>
      <c r="AC51" s="266" t="s">
        <v>17</v>
      </c>
      <c r="AD51" s="266" t="s">
        <v>16</v>
      </c>
      <c r="AE51" s="266" t="s">
        <v>15</v>
      </c>
      <c r="AF51" s="161"/>
      <c r="AG51" s="162"/>
      <c r="AH51" s="158"/>
      <c r="AI51" s="163"/>
      <c r="AJ51" s="158"/>
      <c r="AK51" s="158"/>
      <c r="AL51" s="158"/>
    </row>
    <row r="52" spans="1:49" ht="21" customHeight="1" x14ac:dyDescent="0.25">
      <c r="A52" s="288"/>
      <c r="B52" s="164" t="s">
        <v>14</v>
      </c>
      <c r="C52" s="165" t="s">
        <v>13</v>
      </c>
      <c r="D52" s="165" t="s">
        <v>12</v>
      </c>
      <c r="E52" s="166" t="s">
        <v>11</v>
      </c>
      <c r="F52" s="283"/>
      <c r="G52" s="164" t="s">
        <v>14</v>
      </c>
      <c r="H52" s="165" t="s">
        <v>13</v>
      </c>
      <c r="I52" s="165" t="s">
        <v>12</v>
      </c>
      <c r="J52" s="166" t="s">
        <v>11</v>
      </c>
      <c r="K52" s="179" t="s">
        <v>14</v>
      </c>
      <c r="L52" s="179" t="s">
        <v>13</v>
      </c>
      <c r="M52" s="180" t="s">
        <v>12</v>
      </c>
      <c r="N52" s="167" t="s">
        <v>11</v>
      </c>
      <c r="O52" s="164" t="s">
        <v>10</v>
      </c>
      <c r="P52" s="165" t="s">
        <v>9</v>
      </c>
      <c r="Q52" s="168" t="s">
        <v>11</v>
      </c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161"/>
      <c r="AG52" s="169" t="s">
        <v>189</v>
      </c>
      <c r="AH52" s="170"/>
      <c r="AI52" s="157">
        <v>212</v>
      </c>
      <c r="AJ52" s="158"/>
      <c r="AK52" s="158"/>
      <c r="AL52" s="158"/>
    </row>
    <row r="53" spans="1:49" ht="21" customHeight="1" x14ac:dyDescent="0.25">
      <c r="A53" s="171" t="s">
        <v>7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2">
        <v>0</v>
      </c>
      <c r="Q53" s="172">
        <v>0</v>
      </c>
      <c r="R53" s="172">
        <v>0</v>
      </c>
      <c r="S53" s="172">
        <v>0</v>
      </c>
      <c r="T53" s="172">
        <v>0</v>
      </c>
      <c r="U53" s="172">
        <v>0</v>
      </c>
      <c r="V53" s="172">
        <v>0</v>
      </c>
      <c r="W53" s="172">
        <v>0</v>
      </c>
      <c r="X53" s="172">
        <v>0</v>
      </c>
      <c r="Y53" s="172"/>
      <c r="Z53" s="172">
        <v>0</v>
      </c>
      <c r="AA53" s="172">
        <v>0</v>
      </c>
      <c r="AB53" s="172">
        <v>0</v>
      </c>
      <c r="AC53" s="172">
        <v>0</v>
      </c>
      <c r="AD53" s="172">
        <v>0</v>
      </c>
      <c r="AE53" s="172">
        <v>0</v>
      </c>
      <c r="AF53" s="8"/>
      <c r="AG53" s="156" t="s">
        <v>190</v>
      </c>
      <c r="AH53" s="173"/>
      <c r="AI53" s="160">
        <v>157</v>
      </c>
      <c r="AJ53" s="158"/>
      <c r="AK53" s="158"/>
      <c r="AL53" s="158"/>
    </row>
    <row r="54" spans="1:49" ht="24" customHeight="1" x14ac:dyDescent="0.25">
      <c r="A54" s="171">
        <v>43070</v>
      </c>
      <c r="B54" s="172">
        <v>10</v>
      </c>
      <c r="C54" s="172">
        <v>6</v>
      </c>
      <c r="D54" s="172">
        <v>1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10</v>
      </c>
      <c r="L54" s="172">
        <v>6</v>
      </c>
      <c r="M54" s="172">
        <v>1</v>
      </c>
      <c r="N54" s="172">
        <v>0</v>
      </c>
      <c r="O54" s="172">
        <v>0</v>
      </c>
      <c r="P54" s="172">
        <v>0</v>
      </c>
      <c r="Q54" s="172">
        <v>0</v>
      </c>
      <c r="R54" s="172">
        <v>0</v>
      </c>
      <c r="S54" s="172">
        <v>0</v>
      </c>
      <c r="T54" s="172">
        <v>0</v>
      </c>
      <c r="U54" s="172">
        <v>0</v>
      </c>
      <c r="V54" s="172">
        <v>0</v>
      </c>
      <c r="W54" s="172">
        <v>0</v>
      </c>
      <c r="X54" s="172">
        <v>0</v>
      </c>
      <c r="Y54" s="172"/>
      <c r="Z54" s="172">
        <v>0</v>
      </c>
      <c r="AA54" s="172">
        <v>0</v>
      </c>
      <c r="AB54" s="172">
        <v>0</v>
      </c>
      <c r="AC54" s="172">
        <v>0</v>
      </c>
      <c r="AD54" s="172">
        <v>0</v>
      </c>
      <c r="AE54" s="172">
        <v>0</v>
      </c>
      <c r="AF54" s="8"/>
      <c r="AG54" s="158"/>
      <c r="AH54" s="158"/>
      <c r="AI54" s="163"/>
      <c r="AJ54" s="158"/>
      <c r="AK54" s="158"/>
      <c r="AL54" s="158"/>
      <c r="AW54" s="10"/>
    </row>
    <row r="55" spans="1:49" ht="24" customHeight="1" x14ac:dyDescent="0.25">
      <c r="A55" s="171" t="s">
        <v>5</v>
      </c>
      <c r="B55" s="172">
        <v>188</v>
      </c>
      <c r="C55" s="172">
        <v>85</v>
      </c>
      <c r="D55" s="172">
        <v>15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193</v>
      </c>
      <c r="L55" s="172">
        <v>79</v>
      </c>
      <c r="M55" s="172">
        <v>14</v>
      </c>
      <c r="N55" s="172">
        <v>0</v>
      </c>
      <c r="O55" s="172">
        <v>2</v>
      </c>
      <c r="P55" s="172">
        <v>1</v>
      </c>
      <c r="Q55" s="172">
        <v>1</v>
      </c>
      <c r="R55" s="172">
        <v>0</v>
      </c>
      <c r="S55" s="172">
        <v>0</v>
      </c>
      <c r="T55" s="172">
        <v>0</v>
      </c>
      <c r="U55" s="172">
        <v>0</v>
      </c>
      <c r="V55" s="172">
        <v>0</v>
      </c>
      <c r="W55" s="172">
        <v>0</v>
      </c>
      <c r="X55" s="172">
        <v>0</v>
      </c>
      <c r="Y55" s="172"/>
      <c r="Z55" s="172">
        <v>0</v>
      </c>
      <c r="AA55" s="172">
        <v>0</v>
      </c>
      <c r="AB55" s="172">
        <v>0</v>
      </c>
      <c r="AC55" s="172">
        <v>0</v>
      </c>
      <c r="AD55" s="172">
        <v>0</v>
      </c>
      <c r="AE55" s="172">
        <v>0</v>
      </c>
      <c r="AF55" s="8"/>
      <c r="AG55" s="158"/>
      <c r="AH55" s="158"/>
      <c r="AI55" s="158"/>
      <c r="AJ55" s="158"/>
      <c r="AK55" s="158"/>
      <c r="AL55" s="158"/>
      <c r="AW55" s="10"/>
    </row>
    <row r="56" spans="1:49" ht="21" customHeight="1" x14ac:dyDescent="0.25">
      <c r="A56" s="174" t="s">
        <v>4</v>
      </c>
      <c r="B56" s="175">
        <v>92</v>
      </c>
      <c r="C56" s="175">
        <v>34</v>
      </c>
      <c r="D56" s="175">
        <v>10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93</v>
      </c>
      <c r="L56" s="175">
        <v>35</v>
      </c>
      <c r="M56" s="175">
        <v>10</v>
      </c>
      <c r="N56" s="175">
        <v>0</v>
      </c>
      <c r="O56" s="175">
        <v>1</v>
      </c>
      <c r="P56" s="175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/>
      <c r="Z56" s="175">
        <v>0</v>
      </c>
      <c r="AA56" s="175">
        <v>0</v>
      </c>
      <c r="AB56" s="175">
        <v>0</v>
      </c>
      <c r="AC56" s="175">
        <v>0</v>
      </c>
      <c r="AD56" s="175">
        <v>0</v>
      </c>
      <c r="AE56" s="175">
        <v>0</v>
      </c>
      <c r="AF56" s="8"/>
      <c r="AG56" s="158"/>
      <c r="AH56" s="158"/>
      <c r="AI56" s="158"/>
      <c r="AJ56" s="158"/>
      <c r="AK56" s="158"/>
      <c r="AL56" s="158"/>
    </row>
    <row r="57" spans="1:49" ht="21" customHeight="1" x14ac:dyDescent="0.25">
      <c r="A57" s="176" t="s">
        <v>3</v>
      </c>
      <c r="B57" s="177">
        <f>SUM(B53:B56)</f>
        <v>290</v>
      </c>
      <c r="C57" s="177">
        <f t="shared" ref="C57:AE57" si="6">SUM(C53:C56)</f>
        <v>125</v>
      </c>
      <c r="D57" s="177">
        <f t="shared" si="6"/>
        <v>26</v>
      </c>
      <c r="E57" s="177">
        <f t="shared" si="6"/>
        <v>0</v>
      </c>
      <c r="F57" s="177">
        <f t="shared" si="6"/>
        <v>0</v>
      </c>
      <c r="G57" s="177">
        <f t="shared" si="6"/>
        <v>0</v>
      </c>
      <c r="H57" s="177">
        <f t="shared" si="6"/>
        <v>0</v>
      </c>
      <c r="I57" s="177">
        <f t="shared" si="6"/>
        <v>0</v>
      </c>
      <c r="J57" s="177">
        <f t="shared" si="6"/>
        <v>0</v>
      </c>
      <c r="K57" s="177">
        <f t="shared" si="6"/>
        <v>296</v>
      </c>
      <c r="L57" s="177">
        <f t="shared" si="6"/>
        <v>120</v>
      </c>
      <c r="M57" s="177">
        <f t="shared" si="6"/>
        <v>25</v>
      </c>
      <c r="N57" s="177">
        <f t="shared" si="6"/>
        <v>0</v>
      </c>
      <c r="O57" s="177">
        <f t="shared" si="6"/>
        <v>3</v>
      </c>
      <c r="P57" s="177">
        <f t="shared" si="6"/>
        <v>1</v>
      </c>
      <c r="Q57" s="177">
        <f t="shared" si="6"/>
        <v>1</v>
      </c>
      <c r="R57" s="177">
        <f t="shared" si="6"/>
        <v>0</v>
      </c>
      <c r="S57" s="177">
        <f t="shared" si="6"/>
        <v>0</v>
      </c>
      <c r="T57" s="177">
        <f t="shared" si="6"/>
        <v>0</v>
      </c>
      <c r="U57" s="177">
        <f t="shared" si="6"/>
        <v>0</v>
      </c>
      <c r="V57" s="177">
        <f t="shared" si="6"/>
        <v>0</v>
      </c>
      <c r="W57" s="177">
        <f t="shared" si="6"/>
        <v>0</v>
      </c>
      <c r="X57" s="177">
        <f t="shared" si="6"/>
        <v>0</v>
      </c>
      <c r="Y57" s="177">
        <f t="shared" si="6"/>
        <v>0</v>
      </c>
      <c r="Z57" s="177">
        <f t="shared" si="6"/>
        <v>0</v>
      </c>
      <c r="AA57" s="177">
        <f t="shared" si="6"/>
        <v>0</v>
      </c>
      <c r="AB57" s="177">
        <f t="shared" si="6"/>
        <v>0</v>
      </c>
      <c r="AC57" s="177">
        <f t="shared" si="6"/>
        <v>0</v>
      </c>
      <c r="AD57" s="177">
        <f t="shared" si="6"/>
        <v>0</v>
      </c>
      <c r="AE57" s="177">
        <f t="shared" si="6"/>
        <v>0</v>
      </c>
      <c r="AF57" s="178"/>
      <c r="AG57" s="158"/>
      <c r="AH57" s="158"/>
      <c r="AI57" s="158"/>
      <c r="AJ57" s="158"/>
      <c r="AK57" s="158"/>
      <c r="AL57" s="158"/>
    </row>
    <row r="58" spans="1:49" ht="21" customHeight="1" x14ac:dyDescent="0.25"/>
    <row r="59" spans="1:49" x14ac:dyDescent="0.25">
      <c r="A59" s="5"/>
      <c r="B59" s="2" t="s">
        <v>2</v>
      </c>
    </row>
    <row r="60" spans="1:49" x14ac:dyDescent="0.25">
      <c r="A60" s="4"/>
      <c r="B60" s="2" t="s">
        <v>1</v>
      </c>
    </row>
    <row r="61" spans="1:49" x14ac:dyDescent="0.25">
      <c r="A61" s="3"/>
      <c r="B61" s="2" t="s">
        <v>0</v>
      </c>
      <c r="C61" s="1"/>
      <c r="D61" s="1"/>
    </row>
    <row r="62" spans="1:49" ht="12.75" customHeight="1" x14ac:dyDescent="0.25">
      <c r="A62" s="1"/>
      <c r="B62" s="1"/>
    </row>
    <row r="63" spans="1:49" ht="12.75" customHeight="1" x14ac:dyDescent="0.25"/>
    <row r="67" ht="25.5" customHeight="1" x14ac:dyDescent="0.25"/>
    <row r="68" ht="25.5" customHeight="1" x14ac:dyDescent="0.25"/>
    <row r="69" ht="25.5" customHeight="1" x14ac:dyDescent="0.25"/>
    <row r="70" ht="25.5" customHeight="1" x14ac:dyDescent="0.25"/>
    <row r="71" ht="25.5" customHeight="1" x14ac:dyDescent="0.25"/>
    <row r="72" ht="25.5" customHeight="1" x14ac:dyDescent="0.25"/>
    <row r="73" ht="25.5" customHeight="1" x14ac:dyDescent="0.25"/>
    <row r="74" ht="25.5" customHeight="1" x14ac:dyDescent="0.25"/>
    <row r="75" ht="25.5" customHeight="1" x14ac:dyDescent="0.25"/>
  </sheetData>
  <mergeCells count="137">
    <mergeCell ref="AC51:AC52"/>
    <mergeCell ref="AD51:AD52"/>
    <mergeCell ref="AE51:AE52"/>
    <mergeCell ref="A49:A52"/>
    <mergeCell ref="B49:Q49"/>
    <mergeCell ref="R49:Y49"/>
    <mergeCell ref="Z49:AE49"/>
    <mergeCell ref="B50:J50"/>
    <mergeCell ref="K50:Q50"/>
    <mergeCell ref="R50:T50"/>
    <mergeCell ref="U50:Y50"/>
    <mergeCell ref="Z50:AA50"/>
    <mergeCell ref="AB50:AE50"/>
    <mergeCell ref="B51:E51"/>
    <mergeCell ref="F51:F52"/>
    <mergeCell ref="G51:J51"/>
    <mergeCell ref="K51:N51"/>
    <mergeCell ref="O51:Q51"/>
    <mergeCell ref="R51:R52"/>
    <mergeCell ref="S51:S52"/>
    <mergeCell ref="T51:T52"/>
    <mergeCell ref="U51:U52"/>
    <mergeCell ref="V51:V52"/>
    <mergeCell ref="W51:W52"/>
    <mergeCell ref="AF33:AH33"/>
    <mergeCell ref="J18:J20"/>
    <mergeCell ref="K18:K20"/>
    <mergeCell ref="L18:L20"/>
    <mergeCell ref="M18:M20"/>
    <mergeCell ref="N18:N20"/>
    <mergeCell ref="X18:AB18"/>
    <mergeCell ref="X19:AB19"/>
    <mergeCell ref="X20:AB20"/>
    <mergeCell ref="X51:X52"/>
    <mergeCell ref="Y51:Y52"/>
    <mergeCell ref="Z51:Z52"/>
    <mergeCell ref="AA51:AA52"/>
    <mergeCell ref="AB51:AB52"/>
    <mergeCell ref="R20:V20"/>
    <mergeCell ref="R21:V21"/>
    <mergeCell ref="R22:V22"/>
    <mergeCell ref="P18:P20"/>
    <mergeCell ref="Q18:Q20"/>
    <mergeCell ref="R25:V25"/>
    <mergeCell ref="X17:AB17"/>
    <mergeCell ref="X21:AB21"/>
    <mergeCell ref="X22:AB22"/>
    <mergeCell ref="Z40:Z41"/>
    <mergeCell ref="O18:O20"/>
    <mergeCell ref="V39:V41"/>
    <mergeCell ref="R24:V24"/>
    <mergeCell ref="R17:V17"/>
    <mergeCell ref="R18:V18"/>
    <mergeCell ref="R19:V19"/>
    <mergeCell ref="G39:H39"/>
    <mergeCell ref="H40:H41"/>
    <mergeCell ref="R23:V23"/>
    <mergeCell ref="W39:X39"/>
    <mergeCell ref="AH40:AH41"/>
    <mergeCell ref="AC40:AC41"/>
    <mergeCell ref="AG40:AG41"/>
    <mergeCell ref="AB32:AD33"/>
    <mergeCell ref="X23:AB23"/>
    <mergeCell ref="X25:AB25"/>
    <mergeCell ref="AE23:AH24"/>
    <mergeCell ref="X24:AB24"/>
    <mergeCell ref="W40:W41"/>
    <mergeCell ref="O39:O41"/>
    <mergeCell ref="Q39:Q41"/>
    <mergeCell ref="M39:M41"/>
    <mergeCell ref="AB40:AB41"/>
    <mergeCell ref="AA40:AA41"/>
    <mergeCell ref="AD40:AD41"/>
    <mergeCell ref="AE40:AE41"/>
    <mergeCell ref="H8:H9"/>
    <mergeCell ref="I8:I9"/>
    <mergeCell ref="L8:L9"/>
    <mergeCell ref="T7:T9"/>
    <mergeCell ref="B7:G7"/>
    <mergeCell ref="H7:I7"/>
    <mergeCell ref="L7:M7"/>
    <mergeCell ref="N7:O8"/>
    <mergeCell ref="K8:K9"/>
    <mergeCell ref="A3:AJ3"/>
    <mergeCell ref="A7:A9"/>
    <mergeCell ref="G18:G20"/>
    <mergeCell ref="Y7:AB8"/>
    <mergeCell ref="AC7:AF8"/>
    <mergeCell ref="B18:B20"/>
    <mergeCell ref="C18:C20"/>
    <mergeCell ref="D18:D20"/>
    <mergeCell ref="E18:E20"/>
    <mergeCell ref="F18:F20"/>
    <mergeCell ref="A18:A20"/>
    <mergeCell ref="AG7:AG8"/>
    <mergeCell ref="N17:Q17"/>
    <mergeCell ref="H18:H20"/>
    <mergeCell ref="I18:I20"/>
    <mergeCell ref="F8:F9"/>
    <mergeCell ref="J17:M17"/>
    <mergeCell ref="B8:E8"/>
    <mergeCell ref="A17:I17"/>
    <mergeCell ref="G8:G9"/>
    <mergeCell ref="AH7:AH9"/>
    <mergeCell ref="W7:X8"/>
    <mergeCell ref="M8:M9"/>
    <mergeCell ref="R7:S8"/>
    <mergeCell ref="J7:K7"/>
    <mergeCell ref="J8:J9"/>
    <mergeCell ref="P7:Q8"/>
    <mergeCell ref="U7:V8"/>
    <mergeCell ref="L28:O28"/>
    <mergeCell ref="R40:R41"/>
    <mergeCell ref="L39:L41"/>
    <mergeCell ref="A28:F28"/>
    <mergeCell ref="E39:F39"/>
    <mergeCell ref="A39:A41"/>
    <mergeCell ref="I40:I41"/>
    <mergeCell ref="R39:T39"/>
    <mergeCell ref="B39:D39"/>
    <mergeCell ref="G40:G41"/>
    <mergeCell ref="AF40:AF41"/>
    <mergeCell ref="AJ39:AJ41"/>
    <mergeCell ref="AA39:AG39"/>
    <mergeCell ref="AI40:AI41"/>
    <mergeCell ref="AH39:AI39"/>
    <mergeCell ref="Y39:Z39"/>
    <mergeCell ref="B40:B41"/>
    <mergeCell ref="X40:X41"/>
    <mergeCell ref="Y40:Y41"/>
    <mergeCell ref="T40:T41"/>
    <mergeCell ref="N39:N41"/>
    <mergeCell ref="S40:S41"/>
    <mergeCell ref="K39:K41"/>
    <mergeCell ref="E40:E41"/>
    <mergeCell ref="F40:F41"/>
    <mergeCell ref="C40:D40"/>
  </mergeCells>
  <conditionalFormatting sqref="J58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K58">
    <cfRule type="expression" dxfId="0" priority="1">
      <formula>$J$58&gt;0</formula>
    </cfRule>
  </conditionalFormatting>
  <pageMargins left="0" right="0" top="0" bottom="0" header="0" footer="0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dcterms:created xsi:type="dcterms:W3CDTF">2014-08-12T14:08:05Z</dcterms:created>
  <dcterms:modified xsi:type="dcterms:W3CDTF">2017-11-27T19:44:23Z</dcterms:modified>
</cp:coreProperties>
</file>